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1595" windowHeight="8700" tabRatio="632"/>
  </bookViews>
  <sheets>
    <sheet name="Ejemplo" sheetId="14" r:id="rId1"/>
    <sheet name="Estrategia con 50 datos" sheetId="13" r:id="rId2"/>
    <sheet name=" Optimizacion 50d" sheetId="15" r:id="rId3"/>
    <sheet name="Estrategia con 100 datos" sheetId="16" r:id="rId4"/>
    <sheet name="Estrategia con 200 datos" sheetId="17" r:id="rId5"/>
  </sheets>
  <calcPr calcId="125725"/>
</workbook>
</file>

<file path=xl/calcChain.xml><?xml version="1.0" encoding="utf-8"?>
<calcChain xmlns="http://schemas.openxmlformats.org/spreadsheetml/2006/main">
  <c r="N8" i="13"/>
  <c r="N205" i="17"/>
  <c r="N204"/>
  <c r="L204"/>
  <c r="N203"/>
  <c r="L203"/>
  <c r="L202"/>
  <c r="N202"/>
  <c r="I197"/>
  <c r="J197"/>
  <c r="L197"/>
  <c r="N197"/>
  <c r="I198"/>
  <c r="J198"/>
  <c r="L198"/>
  <c r="N198"/>
  <c r="I199"/>
  <c r="J199"/>
  <c r="L199"/>
  <c r="N199"/>
  <c r="I200"/>
  <c r="J200"/>
  <c r="L200"/>
  <c r="N200"/>
  <c r="I201"/>
  <c r="J201"/>
  <c r="L201"/>
  <c r="N201"/>
  <c r="I104"/>
  <c r="L104"/>
  <c r="N104"/>
  <c r="I105"/>
  <c r="L105"/>
  <c r="N105"/>
  <c r="I106"/>
  <c r="L106"/>
  <c r="N106"/>
  <c r="I107"/>
  <c r="L107"/>
  <c r="N107"/>
  <c r="I108"/>
  <c r="L108"/>
  <c r="N108"/>
  <c r="I109"/>
  <c r="L109"/>
  <c r="N109"/>
  <c r="I110"/>
  <c r="L110"/>
  <c r="N110"/>
  <c r="I111"/>
  <c r="L111"/>
  <c r="N111"/>
  <c r="I112"/>
  <c r="L112"/>
  <c r="N112"/>
  <c r="I113"/>
  <c r="L113"/>
  <c r="N113"/>
  <c r="I114"/>
  <c r="L114"/>
  <c r="N114"/>
  <c r="I115"/>
  <c r="L115"/>
  <c r="N115"/>
  <c r="I116"/>
  <c r="L116"/>
  <c r="N116"/>
  <c r="I117"/>
  <c r="L117"/>
  <c r="N117"/>
  <c r="I118"/>
  <c r="L118"/>
  <c r="N118"/>
  <c r="I119"/>
  <c r="L119"/>
  <c r="N119"/>
  <c r="I120"/>
  <c r="L120"/>
  <c r="N120"/>
  <c r="I121"/>
  <c r="L121"/>
  <c r="N121"/>
  <c r="I122"/>
  <c r="L122"/>
  <c r="N122"/>
  <c r="I123"/>
  <c r="L123"/>
  <c r="N123"/>
  <c r="I124"/>
  <c r="L124"/>
  <c r="N124"/>
  <c r="I125"/>
  <c r="L125"/>
  <c r="N125"/>
  <c r="I126"/>
  <c r="L126"/>
  <c r="N126"/>
  <c r="I127"/>
  <c r="L127"/>
  <c r="N127"/>
  <c r="I128"/>
  <c r="L128"/>
  <c r="N128"/>
  <c r="I129"/>
  <c r="L129"/>
  <c r="N129"/>
  <c r="I130"/>
  <c r="L130"/>
  <c r="N130"/>
  <c r="I131"/>
  <c r="L131"/>
  <c r="N131"/>
  <c r="I132"/>
  <c r="L132"/>
  <c r="N132"/>
  <c r="I133"/>
  <c r="L133"/>
  <c r="N133"/>
  <c r="I134"/>
  <c r="L134"/>
  <c r="N134"/>
  <c r="I135"/>
  <c r="L135"/>
  <c r="N135"/>
  <c r="I136"/>
  <c r="L136"/>
  <c r="N136"/>
  <c r="I137"/>
  <c r="L137"/>
  <c r="N137"/>
  <c r="I138"/>
  <c r="L138"/>
  <c r="N138"/>
  <c r="I139"/>
  <c r="L139"/>
  <c r="N139"/>
  <c r="I140"/>
  <c r="L140"/>
  <c r="N140"/>
  <c r="I141"/>
  <c r="L141"/>
  <c r="N141"/>
  <c r="I142"/>
  <c r="L142"/>
  <c r="N142"/>
  <c r="I143"/>
  <c r="L143"/>
  <c r="N143"/>
  <c r="I144"/>
  <c r="L144"/>
  <c r="N144"/>
  <c r="I145"/>
  <c r="L145"/>
  <c r="N145"/>
  <c r="I146"/>
  <c r="L146"/>
  <c r="N146"/>
  <c r="I147"/>
  <c r="L147"/>
  <c r="N147"/>
  <c r="I148"/>
  <c r="L148"/>
  <c r="N148"/>
  <c r="I149"/>
  <c r="L149"/>
  <c r="N149"/>
  <c r="I150"/>
  <c r="L150"/>
  <c r="N150"/>
  <c r="I151"/>
  <c r="L151"/>
  <c r="N151"/>
  <c r="I152"/>
  <c r="L152"/>
  <c r="N152"/>
  <c r="I153"/>
  <c r="L153"/>
  <c r="N153"/>
  <c r="I154"/>
  <c r="L154"/>
  <c r="N154"/>
  <c r="I155"/>
  <c r="L155"/>
  <c r="N155"/>
  <c r="I156"/>
  <c r="L156"/>
  <c r="N156"/>
  <c r="I157"/>
  <c r="L157"/>
  <c r="N157"/>
  <c r="I158"/>
  <c r="L158"/>
  <c r="N158"/>
  <c r="I159"/>
  <c r="L159"/>
  <c r="N159"/>
  <c r="I160"/>
  <c r="L160"/>
  <c r="N160"/>
  <c r="I161"/>
  <c r="L161"/>
  <c r="N161"/>
  <c r="I162"/>
  <c r="L162"/>
  <c r="N162"/>
  <c r="I163"/>
  <c r="L163"/>
  <c r="N163"/>
  <c r="I164"/>
  <c r="L164"/>
  <c r="N164"/>
  <c r="I165"/>
  <c r="L165"/>
  <c r="N165"/>
  <c r="I166"/>
  <c r="L166"/>
  <c r="N166"/>
  <c r="I167"/>
  <c r="L167"/>
  <c r="N167"/>
  <c r="I168"/>
  <c r="L168"/>
  <c r="N168"/>
  <c r="I169"/>
  <c r="L169"/>
  <c r="N169"/>
  <c r="I170"/>
  <c r="L170"/>
  <c r="N170"/>
  <c r="I171"/>
  <c r="L171"/>
  <c r="N171"/>
  <c r="I172"/>
  <c r="L172"/>
  <c r="N172"/>
  <c r="I173"/>
  <c r="L173"/>
  <c r="N173"/>
  <c r="I174"/>
  <c r="L174"/>
  <c r="N174"/>
  <c r="I175"/>
  <c r="L175"/>
  <c r="N175"/>
  <c r="I176"/>
  <c r="L176"/>
  <c r="N176"/>
  <c r="I177"/>
  <c r="L177"/>
  <c r="N177"/>
  <c r="I178"/>
  <c r="L178"/>
  <c r="N178"/>
  <c r="I179"/>
  <c r="L179"/>
  <c r="N179"/>
  <c r="I180"/>
  <c r="L180"/>
  <c r="N180"/>
  <c r="I181"/>
  <c r="L181"/>
  <c r="N181"/>
  <c r="I182"/>
  <c r="L182"/>
  <c r="N182"/>
  <c r="I183"/>
  <c r="L183"/>
  <c r="N183"/>
  <c r="I184"/>
  <c r="L184"/>
  <c r="N184"/>
  <c r="I185"/>
  <c r="L185"/>
  <c r="N185"/>
  <c r="I186"/>
  <c r="L186"/>
  <c r="N186"/>
  <c r="I187"/>
  <c r="L187"/>
  <c r="N187"/>
  <c r="I188"/>
  <c r="L188"/>
  <c r="N188"/>
  <c r="I189"/>
  <c r="L189"/>
  <c r="N189"/>
  <c r="I190"/>
  <c r="L190"/>
  <c r="N190"/>
  <c r="I191"/>
  <c r="L191"/>
  <c r="N191"/>
  <c r="I192"/>
  <c r="L192"/>
  <c r="N192"/>
  <c r="I193"/>
  <c r="L193"/>
  <c r="N193"/>
  <c r="I194"/>
  <c r="L194"/>
  <c r="N194"/>
  <c r="I195"/>
  <c r="L195"/>
  <c r="N195"/>
  <c r="I196"/>
  <c r="L196"/>
  <c r="N196"/>
  <c r="I102"/>
  <c r="L102"/>
  <c r="N102"/>
  <c r="I103"/>
  <c r="L103"/>
  <c r="N103"/>
  <c r="N101"/>
  <c r="L101"/>
  <c r="I101"/>
  <c r="N100"/>
  <c r="L100"/>
  <c r="I100"/>
  <c r="N99"/>
  <c r="L99"/>
  <c r="I99"/>
  <c r="N98"/>
  <c r="L98"/>
  <c r="I98"/>
  <c r="N97"/>
  <c r="L97"/>
  <c r="I97"/>
  <c r="N96"/>
  <c r="L96"/>
  <c r="I96"/>
  <c r="N95"/>
  <c r="L95"/>
  <c r="I95"/>
  <c r="N94"/>
  <c r="L94"/>
  <c r="I94"/>
  <c r="N93"/>
  <c r="L93"/>
  <c r="I93"/>
  <c r="N92"/>
  <c r="L92"/>
  <c r="I92"/>
  <c r="N91"/>
  <c r="L91"/>
  <c r="I91"/>
  <c r="N90"/>
  <c r="L90"/>
  <c r="I90"/>
  <c r="N89"/>
  <c r="L89"/>
  <c r="I89"/>
  <c r="N88"/>
  <c r="L88"/>
  <c r="I88"/>
  <c r="N87"/>
  <c r="L87"/>
  <c r="I87"/>
  <c r="N86"/>
  <c r="L86"/>
  <c r="I86"/>
  <c r="N85"/>
  <c r="L85"/>
  <c r="I85"/>
  <c r="N84"/>
  <c r="L84"/>
  <c r="I84"/>
  <c r="N83"/>
  <c r="L83"/>
  <c r="I83"/>
  <c r="N82"/>
  <c r="L82"/>
  <c r="I82"/>
  <c r="N81"/>
  <c r="L81"/>
  <c r="I81"/>
  <c r="N80"/>
  <c r="L80"/>
  <c r="I80"/>
  <c r="N79"/>
  <c r="L79"/>
  <c r="I79"/>
  <c r="N78"/>
  <c r="L78"/>
  <c r="I78"/>
  <c r="N77"/>
  <c r="L77"/>
  <c r="I77"/>
  <c r="N76"/>
  <c r="L76"/>
  <c r="I76"/>
  <c r="N75"/>
  <c r="L75"/>
  <c r="I75"/>
  <c r="N74"/>
  <c r="L74"/>
  <c r="I74"/>
  <c r="N73"/>
  <c r="L73"/>
  <c r="I73"/>
  <c r="N72"/>
  <c r="L72"/>
  <c r="I72"/>
  <c r="N71"/>
  <c r="L71"/>
  <c r="I71"/>
  <c r="N70"/>
  <c r="L70"/>
  <c r="I70"/>
  <c r="N69"/>
  <c r="L69"/>
  <c r="I69"/>
  <c r="N68"/>
  <c r="L68"/>
  <c r="I68"/>
  <c r="N67"/>
  <c r="L67"/>
  <c r="I67"/>
  <c r="N66"/>
  <c r="L66"/>
  <c r="I66"/>
  <c r="N65"/>
  <c r="L65"/>
  <c r="I65"/>
  <c r="N64"/>
  <c r="L64"/>
  <c r="I64"/>
  <c r="N63"/>
  <c r="L63"/>
  <c r="I63"/>
  <c r="N62"/>
  <c r="L62"/>
  <c r="I62"/>
  <c r="N61"/>
  <c r="L61"/>
  <c r="I61"/>
  <c r="N60"/>
  <c r="L60"/>
  <c r="I60"/>
  <c r="N59"/>
  <c r="L59"/>
  <c r="I59"/>
  <c r="N58"/>
  <c r="L58"/>
  <c r="I58"/>
  <c r="N57"/>
  <c r="L57"/>
  <c r="I57"/>
  <c r="N56"/>
  <c r="L56"/>
  <c r="I56"/>
  <c r="N55"/>
  <c r="L55"/>
  <c r="I55"/>
  <c r="N54"/>
  <c r="L54"/>
  <c r="I54"/>
  <c r="N53"/>
  <c r="L53"/>
  <c r="I53"/>
  <c r="N52"/>
  <c r="L52"/>
  <c r="I52"/>
  <c r="N51"/>
  <c r="L51"/>
  <c r="I51"/>
  <c r="N50"/>
  <c r="L50"/>
  <c r="I50"/>
  <c r="N49"/>
  <c r="L49"/>
  <c r="I49"/>
  <c r="N48"/>
  <c r="L48"/>
  <c r="I48"/>
  <c r="N47"/>
  <c r="L47"/>
  <c r="I47"/>
  <c r="N46"/>
  <c r="L46"/>
  <c r="I46"/>
  <c r="N45"/>
  <c r="L45"/>
  <c r="I45"/>
  <c r="N44"/>
  <c r="L44"/>
  <c r="I44"/>
  <c r="N43"/>
  <c r="L43"/>
  <c r="I43"/>
  <c r="N42"/>
  <c r="L42"/>
  <c r="I42"/>
  <c r="N41"/>
  <c r="L41"/>
  <c r="I41"/>
  <c r="N40"/>
  <c r="L40"/>
  <c r="I40"/>
  <c r="N39"/>
  <c r="L39"/>
  <c r="I39"/>
  <c r="N38"/>
  <c r="L38"/>
  <c r="I38"/>
  <c r="N37"/>
  <c r="L37"/>
  <c r="I37"/>
  <c r="N36"/>
  <c r="L36"/>
  <c r="I36"/>
  <c r="N35"/>
  <c r="L35"/>
  <c r="I35"/>
  <c r="N34"/>
  <c r="L34"/>
  <c r="I34"/>
  <c r="N33"/>
  <c r="L33"/>
  <c r="I33"/>
  <c r="N32"/>
  <c r="L32"/>
  <c r="I32"/>
  <c r="N31"/>
  <c r="L31"/>
  <c r="I31"/>
  <c r="N30"/>
  <c r="L30"/>
  <c r="I30"/>
  <c r="N29"/>
  <c r="L29"/>
  <c r="I29"/>
  <c r="N28"/>
  <c r="L28"/>
  <c r="I28"/>
  <c r="N27"/>
  <c r="L27"/>
  <c r="I27"/>
  <c r="N26"/>
  <c r="L26"/>
  <c r="I26"/>
  <c r="N25"/>
  <c r="L25"/>
  <c r="I25"/>
  <c r="N24"/>
  <c r="L24"/>
  <c r="I24"/>
  <c r="N23"/>
  <c r="L23"/>
  <c r="I23"/>
  <c r="N22"/>
  <c r="L22"/>
  <c r="I22"/>
  <c r="N21"/>
  <c r="L21"/>
  <c r="I21"/>
  <c r="N20"/>
  <c r="L20"/>
  <c r="I20"/>
  <c r="N19"/>
  <c r="L19"/>
  <c r="I19"/>
  <c r="N18"/>
  <c r="L18"/>
  <c r="I18"/>
  <c r="N17"/>
  <c r="L17"/>
  <c r="I17"/>
  <c r="N16"/>
  <c r="L16"/>
  <c r="I16"/>
  <c r="N15"/>
  <c r="L15"/>
  <c r="I15"/>
  <c r="N14"/>
  <c r="L14"/>
  <c r="I14"/>
  <c r="N13"/>
  <c r="L13"/>
  <c r="I13"/>
  <c r="N12"/>
  <c r="L12"/>
  <c r="I12"/>
  <c r="N11"/>
  <c r="L11"/>
  <c r="I11"/>
  <c r="N10"/>
  <c r="L10"/>
  <c r="I10"/>
  <c r="N9"/>
  <c r="L9"/>
  <c r="I9"/>
  <c r="N8"/>
  <c r="L8"/>
  <c r="I8"/>
  <c r="N7"/>
  <c r="L7"/>
  <c r="I7"/>
  <c r="N6"/>
  <c r="L6"/>
  <c r="I6"/>
  <c r="N5"/>
  <c r="L5"/>
  <c r="I5"/>
  <c r="N4"/>
  <c r="L4"/>
  <c r="I4"/>
  <c r="N3"/>
  <c r="L3"/>
  <c r="I3"/>
  <c r="N2"/>
  <c r="L2"/>
  <c r="J2"/>
  <c r="I2"/>
  <c r="I202" s="1"/>
  <c r="N101" i="16"/>
  <c r="L101"/>
  <c r="I101"/>
  <c r="N100"/>
  <c r="L100"/>
  <c r="I100"/>
  <c r="N99"/>
  <c r="L99"/>
  <c r="I99"/>
  <c r="N98"/>
  <c r="L98"/>
  <c r="I98"/>
  <c r="N97"/>
  <c r="L97"/>
  <c r="I97"/>
  <c r="N96"/>
  <c r="L96"/>
  <c r="I96"/>
  <c r="N95"/>
  <c r="L95"/>
  <c r="I95"/>
  <c r="N94"/>
  <c r="L94"/>
  <c r="I94"/>
  <c r="N93"/>
  <c r="L93"/>
  <c r="I93"/>
  <c r="N92"/>
  <c r="L92"/>
  <c r="I92"/>
  <c r="N91"/>
  <c r="L91"/>
  <c r="I91"/>
  <c r="N90"/>
  <c r="L90"/>
  <c r="I90"/>
  <c r="N89"/>
  <c r="L89"/>
  <c r="I89"/>
  <c r="N88"/>
  <c r="L88"/>
  <c r="I88"/>
  <c r="N87"/>
  <c r="L87"/>
  <c r="I87"/>
  <c r="N86"/>
  <c r="L86"/>
  <c r="I86"/>
  <c r="N85"/>
  <c r="L85"/>
  <c r="I85"/>
  <c r="N84"/>
  <c r="L84"/>
  <c r="I84"/>
  <c r="N83"/>
  <c r="L83"/>
  <c r="I83"/>
  <c r="N82"/>
  <c r="L82"/>
  <c r="I82"/>
  <c r="N81"/>
  <c r="L81"/>
  <c r="I81"/>
  <c r="N80"/>
  <c r="L80"/>
  <c r="I80"/>
  <c r="N79"/>
  <c r="L79"/>
  <c r="I79"/>
  <c r="N78"/>
  <c r="L78"/>
  <c r="I78"/>
  <c r="N77"/>
  <c r="L77"/>
  <c r="I77"/>
  <c r="N76"/>
  <c r="L76"/>
  <c r="I76"/>
  <c r="N75"/>
  <c r="L75"/>
  <c r="I75"/>
  <c r="N74"/>
  <c r="L74"/>
  <c r="I74"/>
  <c r="N73"/>
  <c r="L73"/>
  <c r="I73"/>
  <c r="N72"/>
  <c r="L72"/>
  <c r="I72"/>
  <c r="N71"/>
  <c r="L71"/>
  <c r="I71"/>
  <c r="N70"/>
  <c r="L70"/>
  <c r="I70"/>
  <c r="N69"/>
  <c r="L69"/>
  <c r="I69"/>
  <c r="N68"/>
  <c r="L68"/>
  <c r="I68"/>
  <c r="N67"/>
  <c r="L67"/>
  <c r="I67"/>
  <c r="N66"/>
  <c r="L66"/>
  <c r="I66"/>
  <c r="N65"/>
  <c r="L65"/>
  <c r="I65"/>
  <c r="N64"/>
  <c r="L64"/>
  <c r="I64"/>
  <c r="N63"/>
  <c r="L63"/>
  <c r="I63"/>
  <c r="N62"/>
  <c r="L62"/>
  <c r="I62"/>
  <c r="N61"/>
  <c r="L61"/>
  <c r="I61"/>
  <c r="N60"/>
  <c r="L60"/>
  <c r="I60"/>
  <c r="N59"/>
  <c r="L59"/>
  <c r="I59"/>
  <c r="N58"/>
  <c r="L58"/>
  <c r="I58"/>
  <c r="N57"/>
  <c r="L57"/>
  <c r="I57"/>
  <c r="N56"/>
  <c r="L56"/>
  <c r="I56"/>
  <c r="N55"/>
  <c r="L55"/>
  <c r="I55"/>
  <c r="N54"/>
  <c r="L54"/>
  <c r="I54"/>
  <c r="N53"/>
  <c r="L53"/>
  <c r="I53"/>
  <c r="N52"/>
  <c r="L52"/>
  <c r="I52"/>
  <c r="N51"/>
  <c r="L51"/>
  <c r="I51"/>
  <c r="N50"/>
  <c r="L50"/>
  <c r="I50"/>
  <c r="N49"/>
  <c r="L49"/>
  <c r="I49"/>
  <c r="N48"/>
  <c r="L48"/>
  <c r="I48"/>
  <c r="N47"/>
  <c r="L47"/>
  <c r="I47"/>
  <c r="N46"/>
  <c r="L46"/>
  <c r="I46"/>
  <c r="N45"/>
  <c r="L45"/>
  <c r="I45"/>
  <c r="N44"/>
  <c r="L44"/>
  <c r="I44"/>
  <c r="N43"/>
  <c r="L43"/>
  <c r="I43"/>
  <c r="N42"/>
  <c r="L42"/>
  <c r="I42"/>
  <c r="N41"/>
  <c r="L41"/>
  <c r="I41"/>
  <c r="N40"/>
  <c r="L40"/>
  <c r="I40"/>
  <c r="N39"/>
  <c r="L39"/>
  <c r="I39"/>
  <c r="N38"/>
  <c r="L38"/>
  <c r="I38"/>
  <c r="N37"/>
  <c r="L37"/>
  <c r="I37"/>
  <c r="N36"/>
  <c r="L36"/>
  <c r="I36"/>
  <c r="N35"/>
  <c r="L35"/>
  <c r="I35"/>
  <c r="N34"/>
  <c r="L34"/>
  <c r="I34"/>
  <c r="N33"/>
  <c r="L33"/>
  <c r="I33"/>
  <c r="N32"/>
  <c r="L32"/>
  <c r="I32"/>
  <c r="N31"/>
  <c r="L31"/>
  <c r="I31"/>
  <c r="N30"/>
  <c r="L30"/>
  <c r="I30"/>
  <c r="N29"/>
  <c r="L29"/>
  <c r="I29"/>
  <c r="N28"/>
  <c r="L28"/>
  <c r="I28"/>
  <c r="N27"/>
  <c r="L27"/>
  <c r="I27"/>
  <c r="N26"/>
  <c r="L26"/>
  <c r="I26"/>
  <c r="N25"/>
  <c r="L25"/>
  <c r="I25"/>
  <c r="N24"/>
  <c r="L24"/>
  <c r="I24"/>
  <c r="N23"/>
  <c r="L23"/>
  <c r="I23"/>
  <c r="N22"/>
  <c r="L22"/>
  <c r="I22"/>
  <c r="N21"/>
  <c r="L21"/>
  <c r="I21"/>
  <c r="N20"/>
  <c r="L20"/>
  <c r="I20"/>
  <c r="N19"/>
  <c r="L19"/>
  <c r="I19"/>
  <c r="N18"/>
  <c r="L18"/>
  <c r="I18"/>
  <c r="N17"/>
  <c r="L17"/>
  <c r="I17"/>
  <c r="N16"/>
  <c r="L16"/>
  <c r="I16"/>
  <c r="N15"/>
  <c r="L15"/>
  <c r="I15"/>
  <c r="N14"/>
  <c r="L14"/>
  <c r="I14"/>
  <c r="N13"/>
  <c r="L13"/>
  <c r="I13"/>
  <c r="N12"/>
  <c r="L12"/>
  <c r="I12"/>
  <c r="N11"/>
  <c r="L11"/>
  <c r="I11"/>
  <c r="N10"/>
  <c r="L10"/>
  <c r="I10"/>
  <c r="N9"/>
  <c r="L9"/>
  <c r="I9"/>
  <c r="N8"/>
  <c r="L8"/>
  <c r="I8"/>
  <c r="N7"/>
  <c r="L7"/>
  <c r="I7"/>
  <c r="N6"/>
  <c r="L6"/>
  <c r="I6"/>
  <c r="N5"/>
  <c r="L5"/>
  <c r="I5"/>
  <c r="N4"/>
  <c r="L4"/>
  <c r="I4"/>
  <c r="N3"/>
  <c r="L3"/>
  <c r="I3"/>
  <c r="N2"/>
  <c r="N104" s="1"/>
  <c r="L2"/>
  <c r="L104" s="1"/>
  <c r="J2"/>
  <c r="I2"/>
  <c r="I102" s="1"/>
  <c r="M39" i="15"/>
  <c r="K39"/>
  <c r="I39"/>
  <c r="I8"/>
  <c r="I37"/>
  <c r="I44"/>
  <c r="I36"/>
  <c r="I16"/>
  <c r="I11"/>
  <c r="I27"/>
  <c r="I23"/>
  <c r="I25"/>
  <c r="I18"/>
  <c r="I19"/>
  <c r="I12"/>
  <c r="I14"/>
  <c r="I5"/>
  <c r="I42"/>
  <c r="I9"/>
  <c r="I33"/>
  <c r="I21"/>
  <c r="I41"/>
  <c r="I13"/>
  <c r="I26"/>
  <c r="I43"/>
  <c r="I4"/>
  <c r="I49"/>
  <c r="I7"/>
  <c r="I28"/>
  <c r="I15"/>
  <c r="I45"/>
  <c r="I29"/>
  <c r="I35"/>
  <c r="I6"/>
  <c r="I46"/>
  <c r="I2"/>
  <c r="I51"/>
  <c r="I17"/>
  <c r="I20"/>
  <c r="I30"/>
  <c r="I31"/>
  <c r="I3"/>
  <c r="I10"/>
  <c r="I32"/>
  <c r="I50"/>
  <c r="I34"/>
  <c r="I38"/>
  <c r="I22"/>
  <c r="I47"/>
  <c r="I24"/>
  <c r="I40"/>
  <c r="I48"/>
  <c r="M8"/>
  <c r="K8"/>
  <c r="M37"/>
  <c r="K37"/>
  <c r="M44"/>
  <c r="K44"/>
  <c r="M36"/>
  <c r="K36"/>
  <c r="M16"/>
  <c r="K16"/>
  <c r="M11"/>
  <c r="K11"/>
  <c r="M27"/>
  <c r="K27"/>
  <c r="M23"/>
  <c r="K23"/>
  <c r="M25"/>
  <c r="K25"/>
  <c r="M18"/>
  <c r="K18"/>
  <c r="M19"/>
  <c r="K19"/>
  <c r="M12"/>
  <c r="K12"/>
  <c r="M14"/>
  <c r="K14"/>
  <c r="M5"/>
  <c r="K5"/>
  <c r="M42"/>
  <c r="K42"/>
  <c r="M9"/>
  <c r="K9"/>
  <c r="M33"/>
  <c r="K33"/>
  <c r="M21"/>
  <c r="K21"/>
  <c r="M41"/>
  <c r="K41"/>
  <c r="M13"/>
  <c r="K13"/>
  <c r="M26"/>
  <c r="K26"/>
  <c r="M43"/>
  <c r="K43"/>
  <c r="M4"/>
  <c r="K4"/>
  <c r="M49"/>
  <c r="K49"/>
  <c r="M7"/>
  <c r="K7"/>
  <c r="M28"/>
  <c r="K28"/>
  <c r="M15"/>
  <c r="K15"/>
  <c r="M45"/>
  <c r="K45"/>
  <c r="M29"/>
  <c r="K29"/>
  <c r="M35"/>
  <c r="K35"/>
  <c r="M6"/>
  <c r="K6"/>
  <c r="M46"/>
  <c r="K46"/>
  <c r="M2"/>
  <c r="K2"/>
  <c r="M51"/>
  <c r="K51"/>
  <c r="M17"/>
  <c r="K17"/>
  <c r="M20"/>
  <c r="K20"/>
  <c r="M30"/>
  <c r="K30"/>
  <c r="M31"/>
  <c r="K31"/>
  <c r="M3"/>
  <c r="K3"/>
  <c r="M10"/>
  <c r="K10"/>
  <c r="M32"/>
  <c r="K32"/>
  <c r="M50"/>
  <c r="K50"/>
  <c r="K52" s="1"/>
  <c r="K34"/>
  <c r="M38"/>
  <c r="K38"/>
  <c r="M22"/>
  <c r="K22"/>
  <c r="M47"/>
  <c r="K47"/>
  <c r="M24"/>
  <c r="K24"/>
  <c r="M40"/>
  <c r="K40"/>
  <c r="M48"/>
  <c r="K48"/>
  <c r="N2" i="13"/>
  <c r="N4"/>
  <c r="I52" i="15"/>
  <c r="G57"/>
  <c r="I2" i="13"/>
  <c r="J2" s="1"/>
  <c r="I3"/>
  <c r="J3" s="1"/>
  <c r="I4"/>
  <c r="I5"/>
  <c r="N3"/>
  <c r="N52" s="1"/>
  <c r="N53" s="1"/>
  <c r="N5"/>
  <c r="N13"/>
  <c r="L4"/>
  <c r="L8"/>
  <c r="L10"/>
  <c r="L2"/>
  <c r="L54" s="1"/>
  <c r="L13"/>
  <c r="L18"/>
  <c r="L28"/>
  <c r="L30"/>
  <c r="L49"/>
  <c r="L41"/>
  <c r="L38"/>
  <c r="L43"/>
  <c r="L34"/>
  <c r="L44"/>
  <c r="L51"/>
  <c r="L39"/>
  <c r="L35"/>
  <c r="L33"/>
  <c r="L26"/>
  <c r="L3"/>
  <c r="L27"/>
  <c r="L32"/>
  <c r="L19"/>
  <c r="L5"/>
  <c r="L14"/>
  <c r="L15"/>
  <c r="L6"/>
  <c r="L46"/>
  <c r="L45"/>
  <c r="L42"/>
  <c r="L40"/>
  <c r="L37"/>
  <c r="L24"/>
  <c r="L22"/>
  <c r="L20"/>
  <c r="I13"/>
  <c r="N3" i="14"/>
  <c r="N5"/>
  <c r="L5"/>
  <c r="L3"/>
  <c r="L4"/>
  <c r="N4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"/>
  <c r="N204" s="1"/>
  <c r="L6"/>
  <c r="L7"/>
  <c r="L202" s="1"/>
  <c r="L203" s="1"/>
  <c r="L205" s="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"/>
  <c r="L204" s="1"/>
  <c r="I3"/>
  <c r="J3" s="1"/>
  <c r="J4" s="1"/>
  <c r="I4"/>
  <c r="I5"/>
  <c r="J5" s="1"/>
  <c r="J6" s="1"/>
  <c r="I6"/>
  <c r="I7"/>
  <c r="J7" s="1"/>
  <c r="J8" s="1"/>
  <c r="I8"/>
  <c r="I9"/>
  <c r="J9" s="1"/>
  <c r="J10" s="1"/>
  <c r="I10"/>
  <c r="I11"/>
  <c r="J11" s="1"/>
  <c r="J12" s="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"/>
  <c r="I202" s="1"/>
  <c r="N6" i="13"/>
  <c r="N7"/>
  <c r="N9"/>
  <c r="N10"/>
  <c r="N11"/>
  <c r="N12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L7"/>
  <c r="L52" s="1"/>
  <c r="L53" s="1"/>
  <c r="L9"/>
  <c r="L11"/>
  <c r="L12"/>
  <c r="L16"/>
  <c r="L17"/>
  <c r="L21"/>
  <c r="L23"/>
  <c r="L25"/>
  <c r="L29"/>
  <c r="L31"/>
  <c r="L36"/>
  <c r="L47"/>
  <c r="L48"/>
  <c r="L50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2"/>
  <c r="I11"/>
  <c r="I10"/>
  <c r="I9"/>
  <c r="I8"/>
  <c r="I7"/>
  <c r="I6"/>
  <c r="J2" i="14"/>
  <c r="M52" i="15" l="1"/>
  <c r="N54" i="13"/>
  <c r="N55" s="1"/>
  <c r="J3" i="17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L102" i="16"/>
  <c r="L103" s="1"/>
  <c r="J3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N102"/>
  <c r="N103" s="1"/>
  <c r="N105" s="1"/>
  <c r="J13" i="14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4" i="13"/>
  <c r="J5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N202" i="14"/>
  <c r="N203" s="1"/>
  <c r="N205" s="1"/>
  <c r="I52" i="13"/>
  <c r="J202" i="17" l="1"/>
  <c r="J102" i="16"/>
</calcChain>
</file>

<file path=xl/sharedStrings.xml><?xml version="1.0" encoding="utf-8"?>
<sst xmlns="http://schemas.openxmlformats.org/spreadsheetml/2006/main" count="801" uniqueCount="30">
  <si>
    <t>Dia</t>
  </si>
  <si>
    <t>Entrada</t>
  </si>
  <si>
    <t>n</t>
  </si>
  <si>
    <t>Mes</t>
  </si>
  <si>
    <t>V</t>
  </si>
  <si>
    <t>Divisa</t>
  </si>
  <si>
    <t>EUR/USD</t>
  </si>
  <si>
    <t xml:space="preserve"> </t>
  </si>
  <si>
    <t>C</t>
  </si>
  <si>
    <t xml:space="preserve">Salida </t>
  </si>
  <si>
    <t>Acumulado de Pip's</t>
  </si>
  <si>
    <t>Precio Maximo (el mejor precio)</t>
  </si>
  <si>
    <t>Precio Minimo (el peor precio)</t>
  </si>
  <si>
    <t xml:space="preserve">Compra (C) / Venta (V) </t>
  </si>
  <si>
    <t xml:space="preserve">Hora </t>
  </si>
  <si>
    <t>Regla del 65%</t>
  </si>
  <si>
    <t>Numero Total de Operaciones</t>
  </si>
  <si>
    <t>Cantidad de Resultados a Medir</t>
  </si>
  <si>
    <t>Objetivo</t>
  </si>
  <si>
    <t>Stop</t>
  </si>
  <si>
    <t>Operaciones Ganadoras</t>
  </si>
  <si>
    <t>Nuevo Objetivo</t>
  </si>
  <si>
    <t>Nuevas Operaciones Ganadoras</t>
  </si>
  <si>
    <t>Totales</t>
  </si>
  <si>
    <t>Promedio (Pips entre el numero de entradas)</t>
  </si>
  <si>
    <t>Desviacion Estándar</t>
  </si>
  <si>
    <t>Ajuste</t>
  </si>
  <si>
    <t xml:space="preserve">Ganacia o Perdida en Pip's </t>
  </si>
  <si>
    <t xml:space="preserve">Ganancia Maxima en Pip's </t>
  </si>
  <si>
    <t xml:space="preserve">Perdida Maxima en Pip's 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</si>
</sst>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23">
    <font>
      <sz val="10"/>
      <name val="Arial"/>
    </font>
    <font>
      <sz val="8"/>
      <name val="Arial"/>
    </font>
    <font>
      <sz val="11"/>
      <name val="Arial"/>
    </font>
    <font>
      <b/>
      <sz val="11"/>
      <name val="Arial"/>
    </font>
    <font>
      <sz val="11"/>
      <color indexed="8"/>
      <name val="Arial"/>
    </font>
    <font>
      <b/>
      <sz val="8"/>
      <color indexed="8"/>
      <name val="Arial"/>
      <family val="2"/>
    </font>
    <font>
      <b/>
      <sz val="8"/>
      <color indexed="8"/>
      <name val="Arial"/>
    </font>
    <font>
      <b/>
      <sz val="10"/>
      <color indexed="62"/>
      <name val="Arial"/>
      <family val="2"/>
    </font>
    <font>
      <b/>
      <sz val="10"/>
      <name val="Arial"/>
      <family val="2"/>
    </font>
    <font>
      <b/>
      <sz val="8"/>
      <name val="Arial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indexed="9"/>
      <name val="Arial"/>
      <family val="2"/>
    </font>
    <font>
      <b/>
      <sz val="8"/>
      <color indexed="9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" fontId="0" fillId="0" borderId="0" xfId="0" applyNumberFormat="1"/>
    <xf numFmtId="1" fontId="8" fillId="0" borderId="0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4" fillId="3" borderId="11" xfId="0" applyNumberFormat="1" applyFont="1" applyFill="1" applyBorder="1" applyAlignment="1">
      <alignment horizontal="center" vertical="center" wrapText="1"/>
    </xf>
    <xf numFmtId="164" fontId="14" fillId="4" borderId="2" xfId="0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1" fontId="19" fillId="0" borderId="7" xfId="0" applyNumberFormat="1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164" fontId="17" fillId="0" borderId="13" xfId="0" applyNumberFormat="1" applyFont="1" applyFill="1" applyBorder="1" applyAlignment="1">
      <alignment horizontal="center" vertical="center" wrapText="1"/>
    </xf>
    <xf numFmtId="164" fontId="17" fillId="0" borderId="2" xfId="0" applyNumberFormat="1" applyFont="1" applyFill="1" applyBorder="1" applyAlignment="1">
      <alignment horizontal="center" vertical="center" wrapText="1"/>
    </xf>
    <xf numFmtId="1" fontId="18" fillId="0" borderId="13" xfId="0" applyNumberFormat="1" applyFont="1" applyFill="1" applyBorder="1" applyAlignment="1">
      <alignment horizontal="center" vertical="center" wrapText="1"/>
    </xf>
    <xf numFmtId="1" fontId="19" fillId="0" borderId="13" xfId="0" applyNumberFormat="1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20" fontId="16" fillId="0" borderId="19" xfId="0" applyNumberFormat="1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20" fontId="16" fillId="0" borderId="1" xfId="0" applyNumberFormat="1" applyFont="1" applyFill="1" applyBorder="1" applyAlignment="1">
      <alignment horizontal="center" vertical="center" wrapText="1"/>
    </xf>
    <xf numFmtId="164" fontId="17" fillId="0" borderId="25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" fontId="20" fillId="0" borderId="7" xfId="0" applyNumberFormat="1" applyFont="1" applyFill="1" applyBorder="1" applyAlignment="1">
      <alignment horizontal="center" vertical="center" wrapText="1"/>
    </xf>
    <xf numFmtId="1" fontId="20" fillId="0" borderId="27" xfId="0" applyNumberFormat="1" applyFont="1" applyFill="1" applyBorder="1" applyAlignment="1">
      <alignment horizontal="center" vertical="center" wrapText="1"/>
    </xf>
    <xf numFmtId="1" fontId="20" fillId="0" borderId="8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28" xfId="0" applyNumberFormat="1" applyFont="1" applyFill="1" applyBorder="1" applyAlignment="1">
      <alignment horizontal="center" vertical="center" wrapText="1"/>
    </xf>
    <xf numFmtId="1" fontId="19" fillId="5" borderId="7" xfId="0" applyNumberFormat="1" applyFont="1" applyFill="1" applyBorder="1" applyAlignment="1">
      <alignment horizontal="center" vertical="center" wrapText="1"/>
    </xf>
    <xf numFmtId="0" fontId="21" fillId="6" borderId="29" xfId="0" applyFont="1" applyFill="1" applyBorder="1" applyAlignment="1">
      <alignment horizontal="center"/>
    </xf>
    <xf numFmtId="0" fontId="21" fillId="6" borderId="30" xfId="0" applyFont="1" applyFill="1" applyBorder="1" applyAlignment="1">
      <alignment horizontal="center"/>
    </xf>
    <xf numFmtId="0" fontId="21" fillId="6" borderId="31" xfId="0" applyFont="1" applyFill="1" applyBorder="1" applyAlignment="1">
      <alignment horizontal="center"/>
    </xf>
    <xf numFmtId="0" fontId="21" fillId="6" borderId="2" xfId="0" applyFont="1" applyFill="1" applyBorder="1" applyAlignment="1">
      <alignment horizontal="center"/>
    </xf>
    <xf numFmtId="165" fontId="14" fillId="2" borderId="3" xfId="0" applyNumberFormat="1" applyFont="1" applyFill="1" applyBorder="1" applyAlignment="1">
      <alignment horizontal="center" vertical="center" wrapText="1"/>
    </xf>
    <xf numFmtId="2" fontId="14" fillId="2" borderId="11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1" fontId="18" fillId="7" borderId="7" xfId="0" applyNumberFormat="1" applyFont="1" applyFill="1" applyBorder="1" applyAlignment="1">
      <alignment horizontal="center" vertical="center" wrapText="1"/>
    </xf>
    <xf numFmtId="1" fontId="18" fillId="7" borderId="13" xfId="0" applyNumberFormat="1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1" fontId="20" fillId="0" borderId="12" xfId="0" applyNumberFormat="1" applyFont="1" applyFill="1" applyBorder="1" applyAlignment="1">
      <alignment horizontal="center" vertical="center" wrapText="1"/>
    </xf>
    <xf numFmtId="1" fontId="20" fillId="0" borderId="10" xfId="0" applyNumberFormat="1" applyFont="1" applyFill="1" applyBorder="1" applyAlignment="1">
      <alignment horizontal="center" vertical="center" wrapText="1"/>
    </xf>
    <xf numFmtId="20" fontId="16" fillId="0" borderId="35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62"/>
  <sheetViews>
    <sheetView tabSelected="1" workbookViewId="0">
      <selection activeCell="R6" sqref="R6"/>
    </sheetView>
  </sheetViews>
  <sheetFormatPr baseColWidth="10" defaultRowHeight="15"/>
  <cols>
    <col min="1" max="1" width="3.85546875" style="6" customWidth="1"/>
    <col min="2" max="2" width="7.5703125" style="6" customWidth="1"/>
    <col min="3" max="4" width="4.28515625" style="3" customWidth="1"/>
    <col min="5" max="5" width="5.140625" style="3" customWidth="1"/>
    <col min="6" max="6" width="10.85546875" style="3" customWidth="1"/>
    <col min="7" max="7" width="8.85546875" style="1" customWidth="1"/>
    <col min="8" max="8" width="10.7109375" style="1" customWidth="1"/>
    <col min="9" max="9" width="9.85546875" style="7" customWidth="1"/>
    <col min="10" max="10" width="11.5703125" style="11" customWidth="1"/>
    <col min="11" max="11" width="9.140625" style="1" customWidth="1"/>
    <col min="12" max="12" width="11" style="1" customWidth="1"/>
    <col min="13" max="13" width="8.28515625" style="1" customWidth="1"/>
    <col min="14" max="14" width="10.7109375" style="1" customWidth="1"/>
    <col min="17" max="17" width="4.7109375" style="3" customWidth="1"/>
    <col min="18" max="18" width="2.85546875" style="3" customWidth="1"/>
    <col min="19" max="19" width="5" style="3" customWidth="1"/>
    <col min="20" max="20" width="4.85546875" style="3" customWidth="1"/>
    <col min="21" max="21" width="5.42578125" style="3" customWidth="1"/>
    <col min="22" max="22" width="5.85546875" style="3" customWidth="1"/>
    <col min="23" max="16384" width="11.42578125" style="3"/>
  </cols>
  <sheetData>
    <row r="1" spans="1:18" ht="61.5" customHeight="1" thickBot="1">
      <c r="A1" s="36" t="s">
        <v>2</v>
      </c>
      <c r="B1" s="37" t="s">
        <v>5</v>
      </c>
      <c r="C1" s="38" t="s">
        <v>3</v>
      </c>
      <c r="D1" s="39" t="s">
        <v>0</v>
      </c>
      <c r="E1" s="40" t="s">
        <v>14</v>
      </c>
      <c r="F1" s="41" t="s">
        <v>13</v>
      </c>
      <c r="G1" s="12" t="s">
        <v>1</v>
      </c>
      <c r="H1" s="12" t="s">
        <v>9</v>
      </c>
      <c r="I1" s="13" t="s">
        <v>27</v>
      </c>
      <c r="J1" s="14" t="s">
        <v>10</v>
      </c>
      <c r="K1" s="35" t="s">
        <v>11</v>
      </c>
      <c r="L1" s="15" t="s">
        <v>28</v>
      </c>
      <c r="M1" s="66" t="s">
        <v>12</v>
      </c>
      <c r="N1" s="15" t="s">
        <v>29</v>
      </c>
    </row>
    <row r="2" spans="1:18" ht="18" customHeight="1" thickBot="1">
      <c r="A2" s="17">
        <v>1</v>
      </c>
      <c r="B2" s="19" t="s">
        <v>6</v>
      </c>
      <c r="C2" s="42">
        <v>3</v>
      </c>
      <c r="D2" s="43">
        <v>2</v>
      </c>
      <c r="E2" s="44">
        <v>10</v>
      </c>
      <c r="F2" s="45" t="s">
        <v>8</v>
      </c>
      <c r="G2" s="46">
        <v>1.2678</v>
      </c>
      <c r="H2" s="46">
        <v>1.2698</v>
      </c>
      <c r="I2" s="67">
        <f>IF(F2="C",((H2-G2)*10000),(-(H2-G2)*10000))</f>
        <v>20.000000000000018</v>
      </c>
      <c r="J2" s="68">
        <f>I2</f>
        <v>20.000000000000018</v>
      </c>
      <c r="K2" s="46">
        <v>1.2705</v>
      </c>
      <c r="L2" s="47">
        <f>IF(F2="C",((K2-G2)*10000),(-(K2-G2)*10000))</f>
        <v>26.999999999999247</v>
      </c>
      <c r="M2" s="46">
        <v>1.2662</v>
      </c>
      <c r="N2" s="48">
        <f>IF(F2="C",((M2-G2)*10000),(-(M2-G2)*10000))</f>
        <v>-16.000000000000458</v>
      </c>
      <c r="Q2" s="4"/>
      <c r="R2" s="4"/>
    </row>
    <row r="3" spans="1:18" ht="18" customHeight="1" thickBot="1">
      <c r="A3" s="18">
        <v>2</v>
      </c>
      <c r="B3" s="20" t="s">
        <v>6</v>
      </c>
      <c r="C3" s="49">
        <v>3</v>
      </c>
      <c r="D3" s="50">
        <v>3</v>
      </c>
      <c r="E3" s="51">
        <v>8</v>
      </c>
      <c r="F3" s="52" t="s">
        <v>4</v>
      </c>
      <c r="G3" s="46">
        <v>1.2644</v>
      </c>
      <c r="H3" s="46">
        <v>1.2609999999999999</v>
      </c>
      <c r="I3" s="67">
        <f t="shared" ref="I3:I66" si="0">IF(F3="C",((H3-G3)*10000),(-(H3-G3)*10000))</f>
        <v>34.000000000000696</v>
      </c>
      <c r="J3" s="69">
        <f>I3+J2</f>
        <v>54.000000000000711</v>
      </c>
      <c r="K3" s="46">
        <v>1.258</v>
      </c>
      <c r="L3" s="47">
        <f t="shared" ref="L3:L66" si="1">IF(F3="C",((K3-G3)*10000),(-(K3-G3)*10000))</f>
        <v>63.999999999999616</v>
      </c>
      <c r="M3" s="46">
        <v>1.2665</v>
      </c>
      <c r="N3" s="48">
        <f>IF(F3="C",((M3-G3)*10000),(-(M3-G3)*10000))</f>
        <v>-20.999999999999908</v>
      </c>
      <c r="Q3" s="4" t="s">
        <v>7</v>
      </c>
      <c r="R3" s="4"/>
    </row>
    <row r="4" spans="1:18" ht="18" customHeight="1" thickBot="1">
      <c r="A4" s="18">
        <v>3</v>
      </c>
      <c r="B4" s="20" t="s">
        <v>6</v>
      </c>
      <c r="C4" s="49">
        <v>3</v>
      </c>
      <c r="D4" s="50">
        <v>3</v>
      </c>
      <c r="E4" s="51">
        <v>14</v>
      </c>
      <c r="F4" s="52" t="s">
        <v>8</v>
      </c>
      <c r="G4" s="46">
        <v>1.2656000000000001</v>
      </c>
      <c r="H4" s="46">
        <v>1.2676000000000001</v>
      </c>
      <c r="I4" s="67">
        <f t="shared" si="0"/>
        <v>20.000000000000018</v>
      </c>
      <c r="J4" s="69">
        <f t="shared" ref="J4:J67" si="2">I4+J3</f>
        <v>74.000000000000725</v>
      </c>
      <c r="K4" s="46">
        <v>1.2703</v>
      </c>
      <c r="L4" s="47">
        <f t="shared" si="1"/>
        <v>46.999999999999261</v>
      </c>
      <c r="M4" s="46">
        <v>1.2616000000000001</v>
      </c>
      <c r="N4" s="48">
        <f t="shared" ref="N4:N67" si="3">IF(F4="C",((M4-G4)*10000),(-(M4-G4)*10000))</f>
        <v>-40.000000000000036</v>
      </c>
      <c r="Q4" s="4"/>
      <c r="R4" s="4"/>
    </row>
    <row r="5" spans="1:18" ht="18" customHeight="1" thickBot="1">
      <c r="A5" s="18">
        <v>4</v>
      </c>
      <c r="B5" s="20" t="s">
        <v>6</v>
      </c>
      <c r="C5" s="49">
        <v>3</v>
      </c>
      <c r="D5" s="50">
        <v>4</v>
      </c>
      <c r="E5" s="51">
        <v>16</v>
      </c>
      <c r="F5" s="52" t="s">
        <v>4</v>
      </c>
      <c r="G5" s="46">
        <v>1.258</v>
      </c>
      <c r="H5" s="46">
        <v>1.2609999999999999</v>
      </c>
      <c r="I5" s="67">
        <f t="shared" si="0"/>
        <v>-29.999999999998916</v>
      </c>
      <c r="J5" s="69">
        <f t="shared" si="2"/>
        <v>44.000000000001805</v>
      </c>
      <c r="K5" s="46">
        <v>1.2475000000000001</v>
      </c>
      <c r="L5" s="47">
        <f t="shared" si="1"/>
        <v>104.99999999999955</v>
      </c>
      <c r="M5" s="46">
        <v>1.2634000000000001</v>
      </c>
      <c r="N5" s="48">
        <f t="shared" si="3"/>
        <v>-54.000000000000711</v>
      </c>
      <c r="Q5" s="4"/>
      <c r="R5" s="4"/>
    </row>
    <row r="6" spans="1:18" ht="18" customHeight="1" thickBot="1">
      <c r="A6" s="18">
        <v>5</v>
      </c>
      <c r="B6" s="20" t="s">
        <v>6</v>
      </c>
      <c r="C6" s="49"/>
      <c r="D6" s="50"/>
      <c r="E6" s="51"/>
      <c r="F6" s="52"/>
      <c r="G6" s="46">
        <v>0</v>
      </c>
      <c r="H6" s="46">
        <v>0</v>
      </c>
      <c r="I6" s="67">
        <f t="shared" si="0"/>
        <v>0</v>
      </c>
      <c r="J6" s="69">
        <f t="shared" si="2"/>
        <v>44.000000000001805</v>
      </c>
      <c r="K6" s="46"/>
      <c r="L6" s="47">
        <f t="shared" si="1"/>
        <v>0</v>
      </c>
      <c r="M6" s="46"/>
      <c r="N6" s="48">
        <f t="shared" si="3"/>
        <v>0</v>
      </c>
      <c r="Q6" s="4"/>
      <c r="R6" s="4"/>
    </row>
    <row r="7" spans="1:18" ht="18" customHeight="1" thickBot="1">
      <c r="A7" s="18">
        <v>6</v>
      </c>
      <c r="B7" s="20" t="s">
        <v>6</v>
      </c>
      <c r="C7" s="49"/>
      <c r="D7" s="50"/>
      <c r="E7" s="51"/>
      <c r="F7" s="52"/>
      <c r="G7" s="46">
        <v>0</v>
      </c>
      <c r="H7" s="46">
        <v>0</v>
      </c>
      <c r="I7" s="67">
        <f t="shared" si="0"/>
        <v>0</v>
      </c>
      <c r="J7" s="69">
        <f t="shared" si="2"/>
        <v>44.000000000001805</v>
      </c>
      <c r="K7" s="46"/>
      <c r="L7" s="47">
        <f t="shared" si="1"/>
        <v>0</v>
      </c>
      <c r="M7" s="46"/>
      <c r="N7" s="48">
        <f t="shared" si="3"/>
        <v>0</v>
      </c>
      <c r="Q7" s="4"/>
      <c r="R7" s="4"/>
    </row>
    <row r="8" spans="1:18" ht="18" customHeight="1" thickBot="1">
      <c r="A8" s="18">
        <v>7</v>
      </c>
      <c r="B8" s="20" t="s">
        <v>6</v>
      </c>
      <c r="C8" s="49"/>
      <c r="D8" s="50"/>
      <c r="E8" s="51"/>
      <c r="F8" s="52"/>
      <c r="G8" s="46">
        <v>0</v>
      </c>
      <c r="H8" s="46">
        <v>0</v>
      </c>
      <c r="I8" s="67">
        <f t="shared" si="0"/>
        <v>0</v>
      </c>
      <c r="J8" s="69">
        <f t="shared" si="2"/>
        <v>44.000000000001805</v>
      </c>
      <c r="K8" s="46"/>
      <c r="L8" s="47">
        <f t="shared" si="1"/>
        <v>0</v>
      </c>
      <c r="M8" s="46"/>
      <c r="N8" s="48">
        <f t="shared" si="3"/>
        <v>0</v>
      </c>
      <c r="Q8" s="4"/>
      <c r="R8" s="4"/>
    </row>
    <row r="9" spans="1:18" ht="18" customHeight="1" thickBot="1">
      <c r="A9" s="18">
        <v>8</v>
      </c>
      <c r="B9" s="20" t="s">
        <v>6</v>
      </c>
      <c r="C9" s="49"/>
      <c r="D9" s="50"/>
      <c r="E9" s="51"/>
      <c r="F9" s="52"/>
      <c r="G9" s="46">
        <v>0</v>
      </c>
      <c r="H9" s="46">
        <v>0</v>
      </c>
      <c r="I9" s="67">
        <f t="shared" si="0"/>
        <v>0</v>
      </c>
      <c r="J9" s="69">
        <f t="shared" si="2"/>
        <v>44.000000000001805</v>
      </c>
      <c r="K9" s="46"/>
      <c r="L9" s="47">
        <f t="shared" si="1"/>
        <v>0</v>
      </c>
      <c r="M9" s="46"/>
      <c r="N9" s="48">
        <f t="shared" si="3"/>
        <v>0</v>
      </c>
      <c r="Q9" s="4"/>
      <c r="R9" s="4"/>
    </row>
    <row r="10" spans="1:18" ht="18" customHeight="1" thickBot="1">
      <c r="A10" s="18">
        <v>9</v>
      </c>
      <c r="B10" s="20" t="s">
        <v>6</v>
      </c>
      <c r="C10" s="49"/>
      <c r="D10" s="50"/>
      <c r="E10" s="51"/>
      <c r="F10" s="52"/>
      <c r="G10" s="46">
        <v>0</v>
      </c>
      <c r="H10" s="46">
        <v>0</v>
      </c>
      <c r="I10" s="67">
        <f t="shared" si="0"/>
        <v>0</v>
      </c>
      <c r="J10" s="69">
        <f t="shared" si="2"/>
        <v>44.000000000001805</v>
      </c>
      <c r="K10" s="46"/>
      <c r="L10" s="47">
        <f t="shared" si="1"/>
        <v>0</v>
      </c>
      <c r="M10" s="46"/>
      <c r="N10" s="48">
        <f t="shared" si="3"/>
        <v>0</v>
      </c>
      <c r="Q10" s="4"/>
      <c r="R10" s="4"/>
    </row>
    <row r="11" spans="1:18" ht="18" customHeight="1" thickBot="1">
      <c r="A11" s="18">
        <v>10</v>
      </c>
      <c r="B11" s="20" t="s">
        <v>6</v>
      </c>
      <c r="C11" s="49"/>
      <c r="D11" s="50"/>
      <c r="E11" s="51"/>
      <c r="F11" s="52"/>
      <c r="G11" s="46">
        <v>0</v>
      </c>
      <c r="H11" s="46">
        <v>0</v>
      </c>
      <c r="I11" s="67">
        <f t="shared" si="0"/>
        <v>0</v>
      </c>
      <c r="J11" s="69">
        <f t="shared" si="2"/>
        <v>44.000000000001805</v>
      </c>
      <c r="K11" s="46"/>
      <c r="L11" s="47">
        <f t="shared" si="1"/>
        <v>0</v>
      </c>
      <c r="M11" s="46"/>
      <c r="N11" s="48">
        <f t="shared" si="3"/>
        <v>0</v>
      </c>
      <c r="Q11" s="4"/>
      <c r="R11" s="4"/>
    </row>
    <row r="12" spans="1:18" ht="18" customHeight="1" thickBot="1">
      <c r="A12" s="18">
        <v>11</v>
      </c>
      <c r="B12" s="20" t="s">
        <v>6</v>
      </c>
      <c r="C12" s="49"/>
      <c r="D12" s="50"/>
      <c r="E12" s="51"/>
      <c r="F12" s="52"/>
      <c r="G12" s="46">
        <v>0</v>
      </c>
      <c r="H12" s="46">
        <v>0</v>
      </c>
      <c r="I12" s="67">
        <f t="shared" si="0"/>
        <v>0</v>
      </c>
      <c r="J12" s="69">
        <f t="shared" si="2"/>
        <v>44.000000000001805</v>
      </c>
      <c r="K12" s="46"/>
      <c r="L12" s="47">
        <f t="shared" si="1"/>
        <v>0</v>
      </c>
      <c r="M12" s="46"/>
      <c r="N12" s="48">
        <f t="shared" si="3"/>
        <v>0</v>
      </c>
      <c r="Q12" s="4"/>
      <c r="R12" s="4"/>
    </row>
    <row r="13" spans="1:18" ht="18" customHeight="1" thickBot="1">
      <c r="A13" s="18">
        <v>12</v>
      </c>
      <c r="B13" s="20" t="s">
        <v>6</v>
      </c>
      <c r="C13" s="49"/>
      <c r="D13" s="50"/>
      <c r="E13" s="51"/>
      <c r="F13" s="52"/>
      <c r="G13" s="46">
        <v>0</v>
      </c>
      <c r="H13" s="46">
        <v>0</v>
      </c>
      <c r="I13" s="67">
        <f t="shared" si="0"/>
        <v>0</v>
      </c>
      <c r="J13" s="69">
        <f t="shared" si="2"/>
        <v>44.000000000001805</v>
      </c>
      <c r="K13" s="46"/>
      <c r="L13" s="47">
        <f t="shared" si="1"/>
        <v>0</v>
      </c>
      <c r="M13" s="46"/>
      <c r="N13" s="48">
        <f t="shared" si="3"/>
        <v>0</v>
      </c>
      <c r="Q13" s="4"/>
      <c r="R13" s="4"/>
    </row>
    <row r="14" spans="1:18" ht="18" customHeight="1" thickBot="1">
      <c r="A14" s="18">
        <v>13</v>
      </c>
      <c r="B14" s="20" t="s">
        <v>6</v>
      </c>
      <c r="C14" s="49"/>
      <c r="D14" s="50"/>
      <c r="E14" s="51"/>
      <c r="F14" s="52"/>
      <c r="G14" s="46">
        <v>0</v>
      </c>
      <c r="H14" s="46">
        <v>0</v>
      </c>
      <c r="I14" s="67">
        <f t="shared" si="0"/>
        <v>0</v>
      </c>
      <c r="J14" s="69">
        <f t="shared" si="2"/>
        <v>44.000000000001805</v>
      </c>
      <c r="K14" s="46"/>
      <c r="L14" s="47">
        <f t="shared" si="1"/>
        <v>0</v>
      </c>
      <c r="M14" s="46"/>
      <c r="N14" s="48">
        <f t="shared" si="3"/>
        <v>0</v>
      </c>
      <c r="P14" t="s">
        <v>7</v>
      </c>
      <c r="Q14" s="4"/>
      <c r="R14" s="4"/>
    </row>
    <row r="15" spans="1:18" ht="18" customHeight="1" thickBot="1">
      <c r="A15" s="18">
        <v>14</v>
      </c>
      <c r="B15" s="20" t="s">
        <v>6</v>
      </c>
      <c r="C15" s="49"/>
      <c r="D15" s="50"/>
      <c r="E15" s="51"/>
      <c r="F15" s="52"/>
      <c r="G15" s="46">
        <v>0</v>
      </c>
      <c r="H15" s="46">
        <v>0</v>
      </c>
      <c r="I15" s="67">
        <f t="shared" si="0"/>
        <v>0</v>
      </c>
      <c r="J15" s="69">
        <f t="shared" si="2"/>
        <v>44.000000000001805</v>
      </c>
      <c r="K15" s="46"/>
      <c r="L15" s="47">
        <f t="shared" si="1"/>
        <v>0</v>
      </c>
      <c r="M15" s="46"/>
      <c r="N15" s="48">
        <f t="shared" si="3"/>
        <v>0</v>
      </c>
      <c r="Q15" s="4"/>
      <c r="R15" s="4"/>
    </row>
    <row r="16" spans="1:18" ht="18" customHeight="1" thickBot="1">
      <c r="A16" s="18">
        <v>15</v>
      </c>
      <c r="B16" s="20" t="s">
        <v>6</v>
      </c>
      <c r="C16" s="49"/>
      <c r="D16" s="50"/>
      <c r="E16" s="51"/>
      <c r="F16" s="52"/>
      <c r="G16" s="46">
        <v>0</v>
      </c>
      <c r="H16" s="46">
        <v>0</v>
      </c>
      <c r="I16" s="67">
        <f t="shared" si="0"/>
        <v>0</v>
      </c>
      <c r="J16" s="69">
        <f t="shared" si="2"/>
        <v>44.000000000001805</v>
      </c>
      <c r="K16" s="46"/>
      <c r="L16" s="47">
        <f t="shared" si="1"/>
        <v>0</v>
      </c>
      <c r="M16" s="46"/>
      <c r="N16" s="48">
        <f t="shared" si="3"/>
        <v>0</v>
      </c>
      <c r="Q16" s="4"/>
      <c r="R16" s="4"/>
    </row>
    <row r="17" spans="1:20" ht="18" customHeight="1" thickBot="1">
      <c r="A17" s="18">
        <v>16</v>
      </c>
      <c r="B17" s="20" t="s">
        <v>6</v>
      </c>
      <c r="C17" s="49"/>
      <c r="D17" s="50"/>
      <c r="E17" s="51"/>
      <c r="F17" s="52"/>
      <c r="G17" s="46">
        <v>0</v>
      </c>
      <c r="H17" s="46">
        <v>0</v>
      </c>
      <c r="I17" s="67">
        <f t="shared" si="0"/>
        <v>0</v>
      </c>
      <c r="J17" s="69">
        <f t="shared" si="2"/>
        <v>44.000000000001805</v>
      </c>
      <c r="K17" s="46"/>
      <c r="L17" s="47">
        <f t="shared" si="1"/>
        <v>0</v>
      </c>
      <c r="M17" s="46"/>
      <c r="N17" s="48">
        <f t="shared" si="3"/>
        <v>0</v>
      </c>
      <c r="Q17" s="4"/>
      <c r="R17" s="4"/>
    </row>
    <row r="18" spans="1:20" ht="18" customHeight="1" thickBot="1">
      <c r="A18" s="18">
        <v>17</v>
      </c>
      <c r="B18" s="20" t="s">
        <v>6</v>
      </c>
      <c r="C18" s="49"/>
      <c r="D18" s="50"/>
      <c r="E18" s="51"/>
      <c r="F18" s="52"/>
      <c r="G18" s="46">
        <v>0</v>
      </c>
      <c r="H18" s="46">
        <v>0</v>
      </c>
      <c r="I18" s="67">
        <f t="shared" si="0"/>
        <v>0</v>
      </c>
      <c r="J18" s="69">
        <f t="shared" si="2"/>
        <v>44.000000000001805</v>
      </c>
      <c r="K18" s="46"/>
      <c r="L18" s="47">
        <f t="shared" si="1"/>
        <v>0</v>
      </c>
      <c r="M18" s="46"/>
      <c r="N18" s="48">
        <f t="shared" si="3"/>
        <v>0</v>
      </c>
      <c r="Q18" s="4"/>
      <c r="R18" s="4"/>
    </row>
    <row r="19" spans="1:20" ht="18" customHeight="1" thickBot="1">
      <c r="A19" s="18">
        <v>18</v>
      </c>
      <c r="B19" s="20" t="s">
        <v>6</v>
      </c>
      <c r="C19" s="49"/>
      <c r="D19" s="50"/>
      <c r="E19" s="51"/>
      <c r="F19" s="52"/>
      <c r="G19" s="46">
        <v>0</v>
      </c>
      <c r="H19" s="46">
        <v>0</v>
      </c>
      <c r="I19" s="67">
        <f t="shared" si="0"/>
        <v>0</v>
      </c>
      <c r="J19" s="69">
        <f t="shared" si="2"/>
        <v>44.000000000001805</v>
      </c>
      <c r="K19" s="46"/>
      <c r="L19" s="47">
        <f t="shared" si="1"/>
        <v>0</v>
      </c>
      <c r="M19" s="46"/>
      <c r="N19" s="48">
        <f t="shared" si="3"/>
        <v>0</v>
      </c>
      <c r="Q19" s="4"/>
      <c r="R19" s="4"/>
    </row>
    <row r="20" spans="1:20" ht="18" customHeight="1" thickBot="1">
      <c r="A20" s="18">
        <v>19</v>
      </c>
      <c r="B20" s="20" t="s">
        <v>6</v>
      </c>
      <c r="C20" s="49"/>
      <c r="D20" s="50"/>
      <c r="E20" s="51"/>
      <c r="F20" s="52"/>
      <c r="G20" s="46">
        <v>0</v>
      </c>
      <c r="H20" s="46">
        <v>0</v>
      </c>
      <c r="I20" s="67">
        <f t="shared" si="0"/>
        <v>0</v>
      </c>
      <c r="J20" s="69">
        <f t="shared" si="2"/>
        <v>44.000000000001805</v>
      </c>
      <c r="K20" s="46"/>
      <c r="L20" s="47">
        <f t="shared" si="1"/>
        <v>0</v>
      </c>
      <c r="M20" s="46"/>
      <c r="N20" s="48">
        <f t="shared" si="3"/>
        <v>0</v>
      </c>
      <c r="Q20" s="4"/>
      <c r="R20" s="4"/>
    </row>
    <row r="21" spans="1:20" ht="18" customHeight="1" thickBot="1">
      <c r="A21" s="18">
        <v>20</v>
      </c>
      <c r="B21" s="20" t="s">
        <v>6</v>
      </c>
      <c r="C21" s="49"/>
      <c r="D21" s="50"/>
      <c r="E21" s="51"/>
      <c r="F21" s="52"/>
      <c r="G21" s="46">
        <v>0</v>
      </c>
      <c r="H21" s="46">
        <v>0</v>
      </c>
      <c r="I21" s="67">
        <f t="shared" si="0"/>
        <v>0</v>
      </c>
      <c r="J21" s="69">
        <f t="shared" si="2"/>
        <v>44.000000000001805</v>
      </c>
      <c r="K21" s="46"/>
      <c r="L21" s="47">
        <f t="shared" si="1"/>
        <v>0</v>
      </c>
      <c r="M21" s="46"/>
      <c r="N21" s="48">
        <f t="shared" si="3"/>
        <v>0</v>
      </c>
      <c r="Q21" s="4"/>
      <c r="R21" s="4"/>
    </row>
    <row r="22" spans="1:20" ht="18" customHeight="1" thickBot="1">
      <c r="A22" s="18">
        <v>21</v>
      </c>
      <c r="B22" s="20" t="s">
        <v>6</v>
      </c>
      <c r="C22" s="49"/>
      <c r="D22" s="50"/>
      <c r="E22" s="51"/>
      <c r="F22" s="52"/>
      <c r="G22" s="46">
        <v>0</v>
      </c>
      <c r="H22" s="46">
        <v>0</v>
      </c>
      <c r="I22" s="67">
        <f t="shared" si="0"/>
        <v>0</v>
      </c>
      <c r="J22" s="69">
        <f t="shared" si="2"/>
        <v>44.000000000001805</v>
      </c>
      <c r="K22" s="46"/>
      <c r="L22" s="47">
        <f t="shared" si="1"/>
        <v>0</v>
      </c>
      <c r="M22" s="46"/>
      <c r="N22" s="48">
        <f t="shared" si="3"/>
        <v>0</v>
      </c>
      <c r="Q22" s="4"/>
      <c r="R22" s="4"/>
    </row>
    <row r="23" spans="1:20" ht="18" customHeight="1" thickBot="1">
      <c r="A23" s="18">
        <v>22</v>
      </c>
      <c r="B23" s="20" t="s">
        <v>6</v>
      </c>
      <c r="C23" s="49"/>
      <c r="D23" s="50"/>
      <c r="E23" s="51"/>
      <c r="F23" s="52"/>
      <c r="G23" s="46">
        <v>0</v>
      </c>
      <c r="H23" s="46">
        <v>0</v>
      </c>
      <c r="I23" s="67">
        <f t="shared" si="0"/>
        <v>0</v>
      </c>
      <c r="J23" s="69">
        <f t="shared" si="2"/>
        <v>44.000000000001805</v>
      </c>
      <c r="K23" s="46"/>
      <c r="L23" s="47">
        <f t="shared" si="1"/>
        <v>0</v>
      </c>
      <c r="M23" s="46"/>
      <c r="N23" s="48">
        <f t="shared" si="3"/>
        <v>0</v>
      </c>
      <c r="Q23" s="4"/>
      <c r="R23" s="4"/>
    </row>
    <row r="24" spans="1:20" ht="18" customHeight="1" thickBot="1">
      <c r="A24" s="18">
        <v>23</v>
      </c>
      <c r="B24" s="20" t="s">
        <v>6</v>
      </c>
      <c r="C24" s="49"/>
      <c r="D24" s="50"/>
      <c r="E24" s="51"/>
      <c r="F24" s="52"/>
      <c r="G24" s="46">
        <v>0</v>
      </c>
      <c r="H24" s="46">
        <v>0</v>
      </c>
      <c r="I24" s="67">
        <f t="shared" si="0"/>
        <v>0</v>
      </c>
      <c r="J24" s="69">
        <f t="shared" si="2"/>
        <v>44.000000000001805</v>
      </c>
      <c r="K24" s="46"/>
      <c r="L24" s="47">
        <f t="shared" si="1"/>
        <v>0</v>
      </c>
      <c r="M24" s="46"/>
      <c r="N24" s="48">
        <f t="shared" si="3"/>
        <v>0</v>
      </c>
      <c r="Q24" s="4"/>
      <c r="R24" s="4"/>
    </row>
    <row r="25" spans="1:20" ht="18" customHeight="1" thickBot="1">
      <c r="A25" s="18">
        <v>24</v>
      </c>
      <c r="B25" s="20" t="s">
        <v>6</v>
      </c>
      <c r="C25" s="49"/>
      <c r="D25" s="50"/>
      <c r="E25" s="51"/>
      <c r="F25" s="52"/>
      <c r="G25" s="46">
        <v>0</v>
      </c>
      <c r="H25" s="46">
        <v>0</v>
      </c>
      <c r="I25" s="67">
        <f t="shared" si="0"/>
        <v>0</v>
      </c>
      <c r="J25" s="69">
        <f t="shared" si="2"/>
        <v>44.000000000001805</v>
      </c>
      <c r="K25" s="46"/>
      <c r="L25" s="47">
        <f t="shared" si="1"/>
        <v>0</v>
      </c>
      <c r="M25" s="46"/>
      <c r="N25" s="48">
        <f t="shared" si="3"/>
        <v>0</v>
      </c>
      <c r="Q25" s="4"/>
      <c r="R25" s="4"/>
    </row>
    <row r="26" spans="1:20" ht="18" customHeight="1" thickBot="1">
      <c r="A26" s="18">
        <v>25</v>
      </c>
      <c r="B26" s="20" t="s">
        <v>6</v>
      </c>
      <c r="C26" s="49"/>
      <c r="D26" s="50"/>
      <c r="E26" s="51"/>
      <c r="F26" s="52"/>
      <c r="G26" s="46">
        <v>0</v>
      </c>
      <c r="H26" s="46">
        <v>0</v>
      </c>
      <c r="I26" s="67">
        <f t="shared" si="0"/>
        <v>0</v>
      </c>
      <c r="J26" s="69">
        <f t="shared" si="2"/>
        <v>44.000000000001805</v>
      </c>
      <c r="K26" s="46"/>
      <c r="L26" s="47">
        <f t="shared" si="1"/>
        <v>0</v>
      </c>
      <c r="M26" s="46"/>
      <c r="N26" s="48">
        <f t="shared" si="3"/>
        <v>0</v>
      </c>
      <c r="Q26" s="4"/>
      <c r="R26" s="4"/>
    </row>
    <row r="27" spans="1:20" ht="18" customHeight="1" thickBot="1">
      <c r="A27" s="18">
        <v>26</v>
      </c>
      <c r="B27" s="20" t="s">
        <v>6</v>
      </c>
      <c r="C27" s="49"/>
      <c r="D27" s="50"/>
      <c r="E27" s="51"/>
      <c r="F27" s="52"/>
      <c r="G27" s="46">
        <v>0</v>
      </c>
      <c r="H27" s="46">
        <v>0</v>
      </c>
      <c r="I27" s="67">
        <f t="shared" si="0"/>
        <v>0</v>
      </c>
      <c r="J27" s="69">
        <f t="shared" si="2"/>
        <v>44.000000000001805</v>
      </c>
      <c r="K27" s="46"/>
      <c r="L27" s="47">
        <f t="shared" si="1"/>
        <v>0</v>
      </c>
      <c r="M27" s="46"/>
      <c r="N27" s="48">
        <f t="shared" si="3"/>
        <v>0</v>
      </c>
      <c r="Q27" s="4"/>
      <c r="R27" s="4"/>
    </row>
    <row r="28" spans="1:20" ht="18" customHeight="1" thickBot="1">
      <c r="A28" s="18">
        <v>27</v>
      </c>
      <c r="B28" s="20" t="s">
        <v>6</v>
      </c>
      <c r="C28" s="49"/>
      <c r="D28" s="50"/>
      <c r="E28" s="51"/>
      <c r="F28" s="52"/>
      <c r="G28" s="46">
        <v>0</v>
      </c>
      <c r="H28" s="46">
        <v>0</v>
      </c>
      <c r="I28" s="67">
        <f t="shared" si="0"/>
        <v>0</v>
      </c>
      <c r="J28" s="69">
        <f t="shared" si="2"/>
        <v>44.000000000001805</v>
      </c>
      <c r="K28" s="46"/>
      <c r="L28" s="47">
        <f t="shared" si="1"/>
        <v>0</v>
      </c>
      <c r="M28" s="46"/>
      <c r="N28" s="48">
        <f t="shared" si="3"/>
        <v>0</v>
      </c>
      <c r="Q28" s="4"/>
      <c r="R28" s="4"/>
    </row>
    <row r="29" spans="1:20" ht="18" customHeight="1" thickBot="1">
      <c r="A29" s="18">
        <v>28</v>
      </c>
      <c r="B29" s="20" t="s">
        <v>6</v>
      </c>
      <c r="C29" s="49"/>
      <c r="D29" s="50"/>
      <c r="E29" s="51"/>
      <c r="F29" s="52"/>
      <c r="G29" s="46">
        <v>0</v>
      </c>
      <c r="H29" s="46">
        <v>0</v>
      </c>
      <c r="I29" s="67">
        <f t="shared" si="0"/>
        <v>0</v>
      </c>
      <c r="J29" s="69">
        <f t="shared" si="2"/>
        <v>44.000000000001805</v>
      </c>
      <c r="K29" s="46"/>
      <c r="L29" s="47">
        <f t="shared" si="1"/>
        <v>0</v>
      </c>
      <c r="M29" s="46"/>
      <c r="N29" s="48">
        <f t="shared" si="3"/>
        <v>0</v>
      </c>
      <c r="Q29" s="4"/>
      <c r="R29" s="4"/>
    </row>
    <row r="30" spans="1:20" ht="18" customHeight="1" thickBot="1">
      <c r="A30" s="18">
        <v>29</v>
      </c>
      <c r="B30" s="20" t="s">
        <v>6</v>
      </c>
      <c r="C30" s="49"/>
      <c r="D30" s="50"/>
      <c r="E30" s="51"/>
      <c r="F30" s="52"/>
      <c r="G30" s="46">
        <v>0</v>
      </c>
      <c r="H30" s="46">
        <v>0</v>
      </c>
      <c r="I30" s="67">
        <f t="shared" si="0"/>
        <v>0</v>
      </c>
      <c r="J30" s="69">
        <f t="shared" si="2"/>
        <v>44.000000000001805</v>
      </c>
      <c r="K30" s="46"/>
      <c r="L30" s="47">
        <f t="shared" si="1"/>
        <v>0</v>
      </c>
      <c r="M30" s="46"/>
      <c r="N30" s="48">
        <f t="shared" si="3"/>
        <v>0</v>
      </c>
      <c r="Q30" s="4"/>
      <c r="R30" s="4"/>
    </row>
    <row r="31" spans="1:20" ht="18" customHeight="1" thickBot="1">
      <c r="A31" s="18">
        <v>30</v>
      </c>
      <c r="B31" s="20" t="s">
        <v>6</v>
      </c>
      <c r="C31" s="49"/>
      <c r="D31" s="50"/>
      <c r="E31" s="51"/>
      <c r="F31" s="52"/>
      <c r="G31" s="46">
        <v>0</v>
      </c>
      <c r="H31" s="46">
        <v>0</v>
      </c>
      <c r="I31" s="67">
        <f t="shared" si="0"/>
        <v>0</v>
      </c>
      <c r="J31" s="69">
        <f t="shared" si="2"/>
        <v>44.000000000001805</v>
      </c>
      <c r="K31" s="46"/>
      <c r="L31" s="47">
        <f t="shared" si="1"/>
        <v>0</v>
      </c>
      <c r="M31" s="46"/>
      <c r="N31" s="48">
        <f t="shared" si="3"/>
        <v>0</v>
      </c>
      <c r="Q31" s="4"/>
      <c r="R31" s="4"/>
      <c r="S31" s="5"/>
      <c r="T31" s="5"/>
    </row>
    <row r="32" spans="1:20" ht="18" customHeight="1" thickBot="1">
      <c r="A32" s="18">
        <v>31</v>
      </c>
      <c r="B32" s="20" t="s">
        <v>6</v>
      </c>
      <c r="C32" s="49"/>
      <c r="D32" s="50"/>
      <c r="E32" s="51"/>
      <c r="F32" s="52"/>
      <c r="G32" s="46">
        <v>0</v>
      </c>
      <c r="H32" s="46">
        <v>0</v>
      </c>
      <c r="I32" s="67">
        <f t="shared" si="0"/>
        <v>0</v>
      </c>
      <c r="J32" s="69">
        <f t="shared" si="2"/>
        <v>44.000000000001805</v>
      </c>
      <c r="K32" s="46"/>
      <c r="L32" s="47">
        <f t="shared" si="1"/>
        <v>0</v>
      </c>
      <c r="M32" s="46"/>
      <c r="N32" s="48">
        <f t="shared" si="3"/>
        <v>0</v>
      </c>
      <c r="Q32" s="4"/>
      <c r="R32" s="4"/>
    </row>
    <row r="33" spans="1:18" ht="18" customHeight="1" thickBot="1">
      <c r="A33" s="18">
        <v>32</v>
      </c>
      <c r="B33" s="20" t="s">
        <v>6</v>
      </c>
      <c r="C33" s="49"/>
      <c r="D33" s="50"/>
      <c r="E33" s="51"/>
      <c r="F33" s="52"/>
      <c r="G33" s="46">
        <v>0</v>
      </c>
      <c r="H33" s="46">
        <v>0</v>
      </c>
      <c r="I33" s="67">
        <f t="shared" si="0"/>
        <v>0</v>
      </c>
      <c r="J33" s="69">
        <f t="shared" si="2"/>
        <v>44.000000000001805</v>
      </c>
      <c r="K33" s="46"/>
      <c r="L33" s="47">
        <f t="shared" si="1"/>
        <v>0</v>
      </c>
      <c r="M33" s="46"/>
      <c r="N33" s="48">
        <f t="shared" si="3"/>
        <v>0</v>
      </c>
      <c r="Q33" s="4"/>
      <c r="R33" s="4"/>
    </row>
    <row r="34" spans="1:18" ht="18" customHeight="1" thickBot="1">
      <c r="A34" s="18">
        <v>33</v>
      </c>
      <c r="B34" s="20" t="s">
        <v>6</v>
      </c>
      <c r="C34" s="49"/>
      <c r="D34" s="50"/>
      <c r="E34" s="51"/>
      <c r="F34" s="52"/>
      <c r="G34" s="46">
        <v>0</v>
      </c>
      <c r="H34" s="46">
        <v>0</v>
      </c>
      <c r="I34" s="67">
        <f t="shared" si="0"/>
        <v>0</v>
      </c>
      <c r="J34" s="69">
        <f t="shared" si="2"/>
        <v>44.000000000001805</v>
      </c>
      <c r="K34" s="46"/>
      <c r="L34" s="47">
        <f t="shared" si="1"/>
        <v>0</v>
      </c>
      <c r="M34" s="46"/>
      <c r="N34" s="48">
        <f t="shared" si="3"/>
        <v>0</v>
      </c>
      <c r="Q34" s="4"/>
      <c r="R34" s="4"/>
    </row>
    <row r="35" spans="1:18" ht="18" customHeight="1" thickBot="1">
      <c r="A35" s="18">
        <v>34</v>
      </c>
      <c r="B35" s="20" t="s">
        <v>6</v>
      </c>
      <c r="C35" s="49"/>
      <c r="D35" s="50"/>
      <c r="E35" s="51"/>
      <c r="F35" s="52"/>
      <c r="G35" s="46">
        <v>0</v>
      </c>
      <c r="H35" s="46">
        <v>0</v>
      </c>
      <c r="I35" s="67">
        <f t="shared" si="0"/>
        <v>0</v>
      </c>
      <c r="J35" s="69">
        <f t="shared" si="2"/>
        <v>44.000000000001805</v>
      </c>
      <c r="K35" s="46"/>
      <c r="L35" s="47">
        <f t="shared" si="1"/>
        <v>0</v>
      </c>
      <c r="M35" s="46"/>
      <c r="N35" s="48">
        <f t="shared" si="3"/>
        <v>0</v>
      </c>
      <c r="Q35" s="4"/>
      <c r="R35" s="4"/>
    </row>
    <row r="36" spans="1:18" ht="18" customHeight="1" thickBot="1">
      <c r="A36" s="18">
        <v>35</v>
      </c>
      <c r="B36" s="20" t="s">
        <v>6</v>
      </c>
      <c r="C36" s="49"/>
      <c r="D36" s="50"/>
      <c r="E36" s="51"/>
      <c r="F36" s="52"/>
      <c r="G36" s="46">
        <v>0</v>
      </c>
      <c r="H36" s="46">
        <v>0</v>
      </c>
      <c r="I36" s="67">
        <f t="shared" si="0"/>
        <v>0</v>
      </c>
      <c r="J36" s="69">
        <f t="shared" si="2"/>
        <v>44.000000000001805</v>
      </c>
      <c r="K36" s="46"/>
      <c r="L36" s="47">
        <f t="shared" si="1"/>
        <v>0</v>
      </c>
      <c r="M36" s="46"/>
      <c r="N36" s="48">
        <f t="shared" si="3"/>
        <v>0</v>
      </c>
      <c r="Q36" s="4"/>
      <c r="R36" s="4"/>
    </row>
    <row r="37" spans="1:18" ht="18" customHeight="1" thickBot="1">
      <c r="A37" s="18">
        <v>36</v>
      </c>
      <c r="B37" s="20" t="s">
        <v>6</v>
      </c>
      <c r="C37" s="49"/>
      <c r="D37" s="50"/>
      <c r="E37" s="51"/>
      <c r="F37" s="52"/>
      <c r="G37" s="46">
        <v>0</v>
      </c>
      <c r="H37" s="46">
        <v>0</v>
      </c>
      <c r="I37" s="67">
        <f t="shared" si="0"/>
        <v>0</v>
      </c>
      <c r="J37" s="69">
        <f t="shared" si="2"/>
        <v>44.000000000001805</v>
      </c>
      <c r="K37" s="46"/>
      <c r="L37" s="47">
        <f t="shared" si="1"/>
        <v>0</v>
      </c>
      <c r="M37" s="46"/>
      <c r="N37" s="48">
        <f t="shared" si="3"/>
        <v>0</v>
      </c>
      <c r="Q37" s="4"/>
      <c r="R37" s="4"/>
    </row>
    <row r="38" spans="1:18" ht="18" customHeight="1" thickBot="1">
      <c r="A38" s="18">
        <v>37</v>
      </c>
      <c r="B38" s="20" t="s">
        <v>6</v>
      </c>
      <c r="C38" s="49"/>
      <c r="D38" s="50"/>
      <c r="E38" s="51"/>
      <c r="F38" s="52"/>
      <c r="G38" s="46">
        <v>0</v>
      </c>
      <c r="H38" s="46">
        <v>0</v>
      </c>
      <c r="I38" s="67">
        <f t="shared" si="0"/>
        <v>0</v>
      </c>
      <c r="J38" s="69">
        <f t="shared" si="2"/>
        <v>44.000000000001805</v>
      </c>
      <c r="K38" s="46"/>
      <c r="L38" s="47">
        <f t="shared" si="1"/>
        <v>0</v>
      </c>
      <c r="M38" s="46"/>
      <c r="N38" s="48">
        <f t="shared" si="3"/>
        <v>0</v>
      </c>
      <c r="Q38" s="4"/>
      <c r="R38" s="4"/>
    </row>
    <row r="39" spans="1:18" ht="18" customHeight="1" thickBot="1">
      <c r="A39" s="18">
        <v>38</v>
      </c>
      <c r="B39" s="20" t="s">
        <v>6</v>
      </c>
      <c r="C39" s="49"/>
      <c r="D39" s="50"/>
      <c r="E39" s="51"/>
      <c r="F39" s="52"/>
      <c r="G39" s="46">
        <v>0</v>
      </c>
      <c r="H39" s="46">
        <v>0</v>
      </c>
      <c r="I39" s="67">
        <f t="shared" si="0"/>
        <v>0</v>
      </c>
      <c r="J39" s="69">
        <f t="shared" si="2"/>
        <v>44.000000000001805</v>
      </c>
      <c r="K39" s="46"/>
      <c r="L39" s="47">
        <f t="shared" si="1"/>
        <v>0</v>
      </c>
      <c r="M39" s="46"/>
      <c r="N39" s="48">
        <f t="shared" si="3"/>
        <v>0</v>
      </c>
      <c r="Q39" s="4"/>
      <c r="R39" s="4"/>
    </row>
    <row r="40" spans="1:18" ht="18" customHeight="1" thickBot="1">
      <c r="A40" s="18">
        <v>39</v>
      </c>
      <c r="B40" s="20" t="s">
        <v>6</v>
      </c>
      <c r="C40" s="49"/>
      <c r="D40" s="50"/>
      <c r="E40" s="51"/>
      <c r="F40" s="52"/>
      <c r="G40" s="46">
        <v>0</v>
      </c>
      <c r="H40" s="46">
        <v>0</v>
      </c>
      <c r="I40" s="67">
        <f t="shared" si="0"/>
        <v>0</v>
      </c>
      <c r="J40" s="69">
        <f t="shared" si="2"/>
        <v>44.000000000001805</v>
      </c>
      <c r="K40" s="46"/>
      <c r="L40" s="47">
        <f t="shared" si="1"/>
        <v>0</v>
      </c>
      <c r="M40" s="46"/>
      <c r="N40" s="48">
        <f t="shared" si="3"/>
        <v>0</v>
      </c>
      <c r="Q40" s="4"/>
      <c r="R40" s="4"/>
    </row>
    <row r="41" spans="1:18" ht="18" customHeight="1" thickBot="1">
      <c r="A41" s="18">
        <v>40</v>
      </c>
      <c r="B41" s="20" t="s">
        <v>6</v>
      </c>
      <c r="C41" s="49"/>
      <c r="D41" s="50"/>
      <c r="E41" s="51"/>
      <c r="F41" s="52"/>
      <c r="G41" s="46">
        <v>0</v>
      </c>
      <c r="H41" s="46">
        <v>0</v>
      </c>
      <c r="I41" s="67">
        <f t="shared" si="0"/>
        <v>0</v>
      </c>
      <c r="J41" s="69">
        <f t="shared" si="2"/>
        <v>44.000000000001805</v>
      </c>
      <c r="K41" s="46"/>
      <c r="L41" s="47">
        <f t="shared" si="1"/>
        <v>0</v>
      </c>
      <c r="M41" s="46"/>
      <c r="N41" s="48">
        <f t="shared" si="3"/>
        <v>0</v>
      </c>
      <c r="Q41" s="4"/>
      <c r="R41" s="4"/>
    </row>
    <row r="42" spans="1:18" ht="18" customHeight="1" thickBot="1">
      <c r="A42" s="18">
        <v>41</v>
      </c>
      <c r="B42" s="20" t="s">
        <v>6</v>
      </c>
      <c r="C42" s="49"/>
      <c r="D42" s="50"/>
      <c r="E42" s="51"/>
      <c r="F42" s="52"/>
      <c r="G42" s="46">
        <v>0</v>
      </c>
      <c r="H42" s="46">
        <v>0</v>
      </c>
      <c r="I42" s="67">
        <f t="shared" si="0"/>
        <v>0</v>
      </c>
      <c r="J42" s="69">
        <f t="shared" si="2"/>
        <v>44.000000000001805</v>
      </c>
      <c r="K42" s="46"/>
      <c r="L42" s="47">
        <f t="shared" si="1"/>
        <v>0</v>
      </c>
      <c r="M42" s="46"/>
      <c r="N42" s="48">
        <f t="shared" si="3"/>
        <v>0</v>
      </c>
      <c r="Q42" s="4"/>
      <c r="R42" s="4"/>
    </row>
    <row r="43" spans="1:18" ht="18" customHeight="1" thickBot="1">
      <c r="A43" s="18">
        <v>42</v>
      </c>
      <c r="B43" s="20" t="s">
        <v>6</v>
      </c>
      <c r="C43" s="49"/>
      <c r="D43" s="50"/>
      <c r="E43" s="51"/>
      <c r="F43" s="52"/>
      <c r="G43" s="46">
        <v>0</v>
      </c>
      <c r="H43" s="46">
        <v>0</v>
      </c>
      <c r="I43" s="67">
        <f t="shared" si="0"/>
        <v>0</v>
      </c>
      <c r="J43" s="69">
        <f t="shared" si="2"/>
        <v>44.000000000001805</v>
      </c>
      <c r="K43" s="46"/>
      <c r="L43" s="47">
        <f t="shared" si="1"/>
        <v>0</v>
      </c>
      <c r="M43" s="46"/>
      <c r="N43" s="48">
        <f t="shared" si="3"/>
        <v>0</v>
      </c>
      <c r="Q43" s="4"/>
      <c r="R43" s="4"/>
    </row>
    <row r="44" spans="1:18" ht="18" customHeight="1" thickBot="1">
      <c r="A44" s="18">
        <v>43</v>
      </c>
      <c r="B44" s="20" t="s">
        <v>6</v>
      </c>
      <c r="C44" s="49"/>
      <c r="D44" s="50"/>
      <c r="E44" s="51"/>
      <c r="F44" s="52"/>
      <c r="G44" s="46">
        <v>0</v>
      </c>
      <c r="H44" s="46">
        <v>0</v>
      </c>
      <c r="I44" s="67">
        <f t="shared" si="0"/>
        <v>0</v>
      </c>
      <c r="J44" s="69">
        <f t="shared" si="2"/>
        <v>44.000000000001805</v>
      </c>
      <c r="K44" s="46"/>
      <c r="L44" s="47">
        <f t="shared" si="1"/>
        <v>0</v>
      </c>
      <c r="M44" s="46"/>
      <c r="N44" s="48">
        <f t="shared" si="3"/>
        <v>0</v>
      </c>
      <c r="Q44" s="4"/>
      <c r="R44" s="4"/>
    </row>
    <row r="45" spans="1:18" ht="18" customHeight="1" thickBot="1">
      <c r="A45" s="18">
        <v>44</v>
      </c>
      <c r="B45" s="20" t="s">
        <v>6</v>
      </c>
      <c r="C45" s="49"/>
      <c r="D45" s="50"/>
      <c r="E45" s="51"/>
      <c r="F45" s="52"/>
      <c r="G45" s="46">
        <v>0</v>
      </c>
      <c r="H45" s="46">
        <v>0</v>
      </c>
      <c r="I45" s="67">
        <f t="shared" si="0"/>
        <v>0</v>
      </c>
      <c r="J45" s="69">
        <f t="shared" si="2"/>
        <v>44.000000000001805</v>
      </c>
      <c r="K45" s="46"/>
      <c r="L45" s="47">
        <f t="shared" si="1"/>
        <v>0</v>
      </c>
      <c r="M45" s="46"/>
      <c r="N45" s="48">
        <f t="shared" si="3"/>
        <v>0</v>
      </c>
      <c r="Q45" s="4"/>
      <c r="R45" s="4"/>
    </row>
    <row r="46" spans="1:18" ht="18" customHeight="1" thickBot="1">
      <c r="A46" s="18">
        <v>45</v>
      </c>
      <c r="B46" s="20" t="s">
        <v>6</v>
      </c>
      <c r="C46" s="49"/>
      <c r="D46" s="50"/>
      <c r="E46" s="51"/>
      <c r="F46" s="52"/>
      <c r="G46" s="46">
        <v>0</v>
      </c>
      <c r="H46" s="46">
        <v>0</v>
      </c>
      <c r="I46" s="67">
        <f t="shared" si="0"/>
        <v>0</v>
      </c>
      <c r="J46" s="69">
        <f t="shared" si="2"/>
        <v>44.000000000001805</v>
      </c>
      <c r="K46" s="46"/>
      <c r="L46" s="47">
        <f t="shared" si="1"/>
        <v>0</v>
      </c>
      <c r="M46" s="46"/>
      <c r="N46" s="48">
        <f t="shared" si="3"/>
        <v>0</v>
      </c>
      <c r="Q46" s="4"/>
      <c r="R46" s="4"/>
    </row>
    <row r="47" spans="1:18" ht="18" customHeight="1" thickBot="1">
      <c r="A47" s="18">
        <v>46</v>
      </c>
      <c r="B47" s="20" t="s">
        <v>6</v>
      </c>
      <c r="C47" s="49"/>
      <c r="D47" s="50"/>
      <c r="E47" s="51"/>
      <c r="F47" s="52"/>
      <c r="G47" s="46">
        <v>0</v>
      </c>
      <c r="H47" s="46">
        <v>0</v>
      </c>
      <c r="I47" s="67">
        <f t="shared" si="0"/>
        <v>0</v>
      </c>
      <c r="J47" s="69">
        <f t="shared" si="2"/>
        <v>44.000000000001805</v>
      </c>
      <c r="K47" s="46"/>
      <c r="L47" s="47">
        <f t="shared" si="1"/>
        <v>0</v>
      </c>
      <c r="M47" s="46"/>
      <c r="N47" s="48">
        <f t="shared" si="3"/>
        <v>0</v>
      </c>
      <c r="Q47" s="4"/>
      <c r="R47" s="4"/>
    </row>
    <row r="48" spans="1:18" ht="18" customHeight="1" thickBot="1">
      <c r="A48" s="18">
        <v>47</v>
      </c>
      <c r="B48" s="20" t="s">
        <v>6</v>
      </c>
      <c r="C48" s="49"/>
      <c r="D48" s="50"/>
      <c r="E48" s="51"/>
      <c r="F48" s="52"/>
      <c r="G48" s="46">
        <v>0</v>
      </c>
      <c r="H48" s="46">
        <v>0</v>
      </c>
      <c r="I48" s="67">
        <f t="shared" si="0"/>
        <v>0</v>
      </c>
      <c r="J48" s="69">
        <f t="shared" si="2"/>
        <v>44.000000000001805</v>
      </c>
      <c r="K48" s="46"/>
      <c r="L48" s="47">
        <f t="shared" si="1"/>
        <v>0</v>
      </c>
      <c r="M48" s="46"/>
      <c r="N48" s="48">
        <f t="shared" si="3"/>
        <v>0</v>
      </c>
      <c r="Q48" s="4"/>
      <c r="R48" s="4"/>
    </row>
    <row r="49" spans="1:18" ht="18" customHeight="1" thickBot="1">
      <c r="A49" s="18">
        <v>48</v>
      </c>
      <c r="B49" s="20" t="s">
        <v>6</v>
      </c>
      <c r="C49" s="49"/>
      <c r="D49" s="50"/>
      <c r="E49" s="51"/>
      <c r="F49" s="52"/>
      <c r="G49" s="46">
        <v>0</v>
      </c>
      <c r="H49" s="46">
        <v>0</v>
      </c>
      <c r="I49" s="67">
        <f t="shared" si="0"/>
        <v>0</v>
      </c>
      <c r="J49" s="69">
        <f t="shared" si="2"/>
        <v>44.000000000001805</v>
      </c>
      <c r="K49" s="46"/>
      <c r="L49" s="47">
        <f t="shared" si="1"/>
        <v>0</v>
      </c>
      <c r="M49" s="46"/>
      <c r="N49" s="48">
        <f t="shared" si="3"/>
        <v>0</v>
      </c>
      <c r="Q49" s="4"/>
      <c r="R49" s="4"/>
    </row>
    <row r="50" spans="1:18" ht="18" customHeight="1" thickBot="1">
      <c r="A50" s="18">
        <v>49</v>
      </c>
      <c r="B50" s="20" t="s">
        <v>6</v>
      </c>
      <c r="C50" s="49"/>
      <c r="D50" s="50"/>
      <c r="E50" s="51"/>
      <c r="F50" s="52"/>
      <c r="G50" s="46">
        <v>0</v>
      </c>
      <c r="H50" s="46">
        <v>0</v>
      </c>
      <c r="I50" s="67">
        <f t="shared" si="0"/>
        <v>0</v>
      </c>
      <c r="J50" s="69">
        <f t="shared" si="2"/>
        <v>44.000000000001805</v>
      </c>
      <c r="K50" s="46"/>
      <c r="L50" s="47">
        <f t="shared" si="1"/>
        <v>0</v>
      </c>
      <c r="M50" s="46"/>
      <c r="N50" s="48">
        <f t="shared" si="3"/>
        <v>0</v>
      </c>
      <c r="Q50" s="4"/>
      <c r="R50" s="4"/>
    </row>
    <row r="51" spans="1:18" ht="18" customHeight="1" thickBot="1">
      <c r="A51" s="18">
        <v>50</v>
      </c>
      <c r="B51" s="20" t="s">
        <v>6</v>
      </c>
      <c r="C51" s="49"/>
      <c r="D51" s="50"/>
      <c r="E51" s="51"/>
      <c r="F51" s="52"/>
      <c r="G51" s="46">
        <v>0</v>
      </c>
      <c r="H51" s="46">
        <v>0</v>
      </c>
      <c r="I51" s="67">
        <f t="shared" si="0"/>
        <v>0</v>
      </c>
      <c r="J51" s="69">
        <f t="shared" si="2"/>
        <v>44.000000000001805</v>
      </c>
      <c r="K51" s="46"/>
      <c r="L51" s="47">
        <f t="shared" si="1"/>
        <v>0</v>
      </c>
      <c r="M51" s="46"/>
      <c r="N51" s="48">
        <f t="shared" si="3"/>
        <v>0</v>
      </c>
      <c r="Q51" s="4"/>
      <c r="R51" s="4"/>
    </row>
    <row r="52" spans="1:18" ht="18" customHeight="1" thickBot="1">
      <c r="A52" s="18">
        <v>51</v>
      </c>
      <c r="B52" s="20" t="s">
        <v>6</v>
      </c>
      <c r="C52" s="49"/>
      <c r="D52" s="50"/>
      <c r="E52" s="51"/>
      <c r="F52" s="52"/>
      <c r="G52" s="46">
        <v>0</v>
      </c>
      <c r="H52" s="46">
        <v>0</v>
      </c>
      <c r="I52" s="67">
        <f t="shared" si="0"/>
        <v>0</v>
      </c>
      <c r="J52" s="69">
        <f t="shared" si="2"/>
        <v>44.000000000001805</v>
      </c>
      <c r="K52" s="46"/>
      <c r="L52" s="47">
        <f t="shared" si="1"/>
        <v>0</v>
      </c>
      <c r="M52" s="46"/>
      <c r="N52" s="48">
        <f t="shared" si="3"/>
        <v>0</v>
      </c>
      <c r="Q52" s="4"/>
      <c r="R52" s="4"/>
    </row>
    <row r="53" spans="1:18" ht="18" customHeight="1" thickBot="1">
      <c r="A53" s="18">
        <v>52</v>
      </c>
      <c r="B53" s="20" t="s">
        <v>6</v>
      </c>
      <c r="C53" s="49"/>
      <c r="D53" s="50"/>
      <c r="E53" s="51"/>
      <c r="F53" s="52"/>
      <c r="G53" s="46">
        <v>0</v>
      </c>
      <c r="H53" s="46">
        <v>0</v>
      </c>
      <c r="I53" s="67">
        <f t="shared" si="0"/>
        <v>0</v>
      </c>
      <c r="J53" s="69">
        <f t="shared" si="2"/>
        <v>44.000000000001805</v>
      </c>
      <c r="K53" s="46"/>
      <c r="L53" s="47">
        <f t="shared" si="1"/>
        <v>0</v>
      </c>
      <c r="M53" s="46"/>
      <c r="N53" s="48">
        <f t="shared" si="3"/>
        <v>0</v>
      </c>
      <c r="Q53" s="4"/>
      <c r="R53" s="4"/>
    </row>
    <row r="54" spans="1:18" ht="18" customHeight="1" thickBot="1">
      <c r="A54" s="18">
        <v>53</v>
      </c>
      <c r="B54" s="20" t="s">
        <v>6</v>
      </c>
      <c r="C54" s="49"/>
      <c r="D54" s="50"/>
      <c r="E54" s="51"/>
      <c r="F54" s="52"/>
      <c r="G54" s="46">
        <v>0</v>
      </c>
      <c r="H54" s="46">
        <v>0</v>
      </c>
      <c r="I54" s="67">
        <f t="shared" si="0"/>
        <v>0</v>
      </c>
      <c r="J54" s="69">
        <f t="shared" si="2"/>
        <v>44.000000000001805</v>
      </c>
      <c r="K54" s="46"/>
      <c r="L54" s="47">
        <f t="shared" si="1"/>
        <v>0</v>
      </c>
      <c r="M54" s="46"/>
      <c r="N54" s="48">
        <f t="shared" si="3"/>
        <v>0</v>
      </c>
      <c r="Q54" s="4"/>
      <c r="R54" s="4"/>
    </row>
    <row r="55" spans="1:18" ht="18" customHeight="1" thickBot="1">
      <c r="A55" s="18">
        <v>54</v>
      </c>
      <c r="B55" s="20" t="s">
        <v>6</v>
      </c>
      <c r="C55" s="49"/>
      <c r="D55" s="50"/>
      <c r="E55" s="51"/>
      <c r="F55" s="52"/>
      <c r="G55" s="46">
        <v>0</v>
      </c>
      <c r="H55" s="46">
        <v>0</v>
      </c>
      <c r="I55" s="67">
        <f t="shared" si="0"/>
        <v>0</v>
      </c>
      <c r="J55" s="69">
        <f t="shared" si="2"/>
        <v>44.000000000001805</v>
      </c>
      <c r="K55" s="46"/>
      <c r="L55" s="47">
        <f t="shared" si="1"/>
        <v>0</v>
      </c>
      <c r="M55" s="46"/>
      <c r="N55" s="48">
        <f t="shared" si="3"/>
        <v>0</v>
      </c>
      <c r="Q55" s="4"/>
      <c r="R55" s="4"/>
    </row>
    <row r="56" spans="1:18" ht="18" customHeight="1" thickBot="1">
      <c r="A56" s="18">
        <v>55</v>
      </c>
      <c r="B56" s="20" t="s">
        <v>6</v>
      </c>
      <c r="C56" s="49"/>
      <c r="D56" s="50"/>
      <c r="E56" s="51"/>
      <c r="F56" s="52"/>
      <c r="G56" s="46">
        <v>0</v>
      </c>
      <c r="H56" s="46">
        <v>0</v>
      </c>
      <c r="I56" s="67">
        <f t="shared" si="0"/>
        <v>0</v>
      </c>
      <c r="J56" s="69">
        <f t="shared" si="2"/>
        <v>44.000000000001805</v>
      </c>
      <c r="K56" s="46"/>
      <c r="L56" s="47">
        <f t="shared" si="1"/>
        <v>0</v>
      </c>
      <c r="M56" s="46"/>
      <c r="N56" s="48">
        <f t="shared" si="3"/>
        <v>0</v>
      </c>
      <c r="Q56" s="4"/>
      <c r="R56" s="4"/>
    </row>
    <row r="57" spans="1:18" ht="18" customHeight="1" thickBot="1">
      <c r="A57" s="18">
        <v>56</v>
      </c>
      <c r="B57" s="20" t="s">
        <v>6</v>
      </c>
      <c r="C57" s="49"/>
      <c r="D57" s="50"/>
      <c r="E57" s="51"/>
      <c r="F57" s="52"/>
      <c r="G57" s="46">
        <v>0</v>
      </c>
      <c r="H57" s="46">
        <v>0</v>
      </c>
      <c r="I57" s="67">
        <f t="shared" si="0"/>
        <v>0</v>
      </c>
      <c r="J57" s="69">
        <f t="shared" si="2"/>
        <v>44.000000000001805</v>
      </c>
      <c r="K57" s="46"/>
      <c r="L57" s="47">
        <f t="shared" si="1"/>
        <v>0</v>
      </c>
      <c r="M57" s="46"/>
      <c r="N57" s="48">
        <f t="shared" si="3"/>
        <v>0</v>
      </c>
      <c r="Q57" s="4"/>
      <c r="R57" s="4"/>
    </row>
    <row r="58" spans="1:18" ht="18" customHeight="1" thickBot="1">
      <c r="A58" s="18">
        <v>57</v>
      </c>
      <c r="B58" s="20" t="s">
        <v>6</v>
      </c>
      <c r="C58" s="49"/>
      <c r="D58" s="50"/>
      <c r="E58" s="51"/>
      <c r="F58" s="52"/>
      <c r="G58" s="46">
        <v>0</v>
      </c>
      <c r="H58" s="46">
        <v>0</v>
      </c>
      <c r="I58" s="67">
        <f t="shared" si="0"/>
        <v>0</v>
      </c>
      <c r="J58" s="69">
        <f t="shared" si="2"/>
        <v>44.000000000001805</v>
      </c>
      <c r="K58" s="46"/>
      <c r="L58" s="47">
        <f t="shared" si="1"/>
        <v>0</v>
      </c>
      <c r="M58" s="46"/>
      <c r="N58" s="48">
        <f t="shared" si="3"/>
        <v>0</v>
      </c>
      <c r="Q58" s="4"/>
      <c r="R58" s="4"/>
    </row>
    <row r="59" spans="1:18" ht="18" customHeight="1" thickBot="1">
      <c r="A59" s="18">
        <v>58</v>
      </c>
      <c r="B59" s="20" t="s">
        <v>6</v>
      </c>
      <c r="C59" s="49"/>
      <c r="D59" s="50"/>
      <c r="E59" s="51"/>
      <c r="F59" s="52"/>
      <c r="G59" s="46">
        <v>0</v>
      </c>
      <c r="H59" s="46">
        <v>0</v>
      </c>
      <c r="I59" s="67">
        <f t="shared" si="0"/>
        <v>0</v>
      </c>
      <c r="J59" s="69">
        <f t="shared" si="2"/>
        <v>44.000000000001805</v>
      </c>
      <c r="K59" s="46"/>
      <c r="L59" s="47">
        <f t="shared" si="1"/>
        <v>0</v>
      </c>
      <c r="M59" s="46"/>
      <c r="N59" s="48">
        <f t="shared" si="3"/>
        <v>0</v>
      </c>
      <c r="Q59" s="4"/>
      <c r="R59" s="4"/>
    </row>
    <row r="60" spans="1:18" ht="18" customHeight="1" thickBot="1">
      <c r="A60" s="18">
        <v>59</v>
      </c>
      <c r="B60" s="20" t="s">
        <v>6</v>
      </c>
      <c r="C60" s="49"/>
      <c r="D60" s="50"/>
      <c r="E60" s="51"/>
      <c r="F60" s="52"/>
      <c r="G60" s="46">
        <v>0</v>
      </c>
      <c r="H60" s="46">
        <v>0</v>
      </c>
      <c r="I60" s="67">
        <f t="shared" si="0"/>
        <v>0</v>
      </c>
      <c r="J60" s="69">
        <f t="shared" si="2"/>
        <v>44.000000000001805</v>
      </c>
      <c r="K60" s="46"/>
      <c r="L60" s="47">
        <f t="shared" si="1"/>
        <v>0</v>
      </c>
      <c r="M60" s="46"/>
      <c r="N60" s="48">
        <f t="shared" si="3"/>
        <v>0</v>
      </c>
      <c r="Q60" s="4"/>
      <c r="R60" s="4"/>
    </row>
    <row r="61" spans="1:18" ht="18" customHeight="1" thickBot="1">
      <c r="A61" s="18">
        <v>60</v>
      </c>
      <c r="B61" s="20" t="s">
        <v>6</v>
      </c>
      <c r="C61" s="49"/>
      <c r="D61" s="50"/>
      <c r="E61" s="51"/>
      <c r="F61" s="52"/>
      <c r="G61" s="46">
        <v>0</v>
      </c>
      <c r="H61" s="46">
        <v>0</v>
      </c>
      <c r="I61" s="67">
        <f t="shared" si="0"/>
        <v>0</v>
      </c>
      <c r="J61" s="69">
        <f t="shared" si="2"/>
        <v>44.000000000001805</v>
      </c>
      <c r="K61" s="46"/>
      <c r="L61" s="47">
        <f t="shared" si="1"/>
        <v>0</v>
      </c>
      <c r="M61" s="46"/>
      <c r="N61" s="48">
        <f t="shared" si="3"/>
        <v>0</v>
      </c>
      <c r="Q61" s="4"/>
      <c r="R61" s="4"/>
    </row>
    <row r="62" spans="1:18" ht="18" customHeight="1" thickBot="1">
      <c r="A62" s="18">
        <v>61</v>
      </c>
      <c r="B62" s="20" t="s">
        <v>6</v>
      </c>
      <c r="C62" s="49"/>
      <c r="D62" s="50"/>
      <c r="E62" s="51"/>
      <c r="F62" s="52"/>
      <c r="G62" s="46">
        <v>0</v>
      </c>
      <c r="H62" s="46">
        <v>0</v>
      </c>
      <c r="I62" s="67">
        <f t="shared" si="0"/>
        <v>0</v>
      </c>
      <c r="J62" s="69">
        <f t="shared" si="2"/>
        <v>44.000000000001805</v>
      </c>
      <c r="K62" s="46"/>
      <c r="L62" s="47">
        <f t="shared" si="1"/>
        <v>0</v>
      </c>
      <c r="M62" s="46"/>
      <c r="N62" s="48">
        <f t="shared" si="3"/>
        <v>0</v>
      </c>
      <c r="Q62" s="4"/>
      <c r="R62" s="4"/>
    </row>
    <row r="63" spans="1:18" ht="18" customHeight="1" thickBot="1">
      <c r="A63" s="18">
        <v>62</v>
      </c>
      <c r="B63" s="20" t="s">
        <v>6</v>
      </c>
      <c r="C63" s="49"/>
      <c r="D63" s="50"/>
      <c r="E63" s="51"/>
      <c r="F63" s="52"/>
      <c r="G63" s="46">
        <v>0</v>
      </c>
      <c r="H63" s="46">
        <v>0</v>
      </c>
      <c r="I63" s="67">
        <f t="shared" si="0"/>
        <v>0</v>
      </c>
      <c r="J63" s="69">
        <f t="shared" si="2"/>
        <v>44.000000000001805</v>
      </c>
      <c r="K63" s="46"/>
      <c r="L63" s="47">
        <f t="shared" si="1"/>
        <v>0</v>
      </c>
      <c r="M63" s="46"/>
      <c r="N63" s="48">
        <f t="shared" si="3"/>
        <v>0</v>
      </c>
      <c r="Q63" s="4"/>
      <c r="R63" s="4"/>
    </row>
    <row r="64" spans="1:18" ht="18" customHeight="1" thickBot="1">
      <c r="A64" s="18">
        <v>63</v>
      </c>
      <c r="B64" s="20" t="s">
        <v>6</v>
      </c>
      <c r="C64" s="49"/>
      <c r="D64" s="50"/>
      <c r="E64" s="51"/>
      <c r="F64" s="52"/>
      <c r="G64" s="46">
        <v>0</v>
      </c>
      <c r="H64" s="46">
        <v>0</v>
      </c>
      <c r="I64" s="67">
        <f t="shared" si="0"/>
        <v>0</v>
      </c>
      <c r="J64" s="69">
        <f t="shared" si="2"/>
        <v>44.000000000001805</v>
      </c>
      <c r="K64" s="46"/>
      <c r="L64" s="47">
        <f t="shared" si="1"/>
        <v>0</v>
      </c>
      <c r="M64" s="46"/>
      <c r="N64" s="48">
        <f t="shared" si="3"/>
        <v>0</v>
      </c>
      <c r="Q64" s="4"/>
      <c r="R64" s="4"/>
    </row>
    <row r="65" spans="1:18" ht="18" customHeight="1" thickBot="1">
      <c r="A65" s="18">
        <v>64</v>
      </c>
      <c r="B65" s="20" t="s">
        <v>6</v>
      </c>
      <c r="C65" s="49"/>
      <c r="D65" s="50"/>
      <c r="E65" s="51"/>
      <c r="F65" s="52"/>
      <c r="G65" s="46">
        <v>0</v>
      </c>
      <c r="H65" s="46">
        <v>0</v>
      </c>
      <c r="I65" s="67">
        <f t="shared" si="0"/>
        <v>0</v>
      </c>
      <c r="J65" s="69">
        <f t="shared" si="2"/>
        <v>44.000000000001805</v>
      </c>
      <c r="K65" s="46"/>
      <c r="L65" s="47">
        <f t="shared" si="1"/>
        <v>0</v>
      </c>
      <c r="M65" s="46"/>
      <c r="N65" s="48">
        <f t="shared" si="3"/>
        <v>0</v>
      </c>
      <c r="Q65" s="4"/>
      <c r="R65" s="4"/>
    </row>
    <row r="66" spans="1:18" ht="18" customHeight="1" thickBot="1">
      <c r="A66" s="18">
        <v>65</v>
      </c>
      <c r="B66" s="20" t="s">
        <v>6</v>
      </c>
      <c r="C66" s="49"/>
      <c r="D66" s="50"/>
      <c r="E66" s="51"/>
      <c r="F66" s="52"/>
      <c r="G66" s="46">
        <v>0</v>
      </c>
      <c r="H66" s="46">
        <v>0</v>
      </c>
      <c r="I66" s="67">
        <f t="shared" si="0"/>
        <v>0</v>
      </c>
      <c r="J66" s="69">
        <f t="shared" si="2"/>
        <v>44.000000000001805</v>
      </c>
      <c r="K66" s="46"/>
      <c r="L66" s="47">
        <f t="shared" si="1"/>
        <v>0</v>
      </c>
      <c r="M66" s="46"/>
      <c r="N66" s="48">
        <f t="shared" si="3"/>
        <v>0</v>
      </c>
      <c r="Q66" s="4"/>
      <c r="R66" s="4"/>
    </row>
    <row r="67" spans="1:18" ht="18" customHeight="1" thickBot="1">
      <c r="A67" s="18">
        <v>66</v>
      </c>
      <c r="B67" s="20" t="s">
        <v>6</v>
      </c>
      <c r="C67" s="49"/>
      <c r="D67" s="50"/>
      <c r="E67" s="51"/>
      <c r="F67" s="52"/>
      <c r="G67" s="46">
        <v>0</v>
      </c>
      <c r="H67" s="46">
        <v>0</v>
      </c>
      <c r="I67" s="67">
        <f t="shared" ref="I67:I130" si="4">IF(F67="C",((H67-G67)*10000),(-(H67-G67)*10000))</f>
        <v>0</v>
      </c>
      <c r="J67" s="69">
        <f t="shared" si="2"/>
        <v>44.000000000001805</v>
      </c>
      <c r="K67" s="46"/>
      <c r="L67" s="47">
        <f t="shared" ref="L67:L130" si="5">IF(F67="C",((K67-G67)*10000),(-(K67-G67)*10000))</f>
        <v>0</v>
      </c>
      <c r="M67" s="46"/>
      <c r="N67" s="48">
        <f t="shared" si="3"/>
        <v>0</v>
      </c>
      <c r="Q67" s="4"/>
      <c r="R67" s="4"/>
    </row>
    <row r="68" spans="1:18" ht="18" customHeight="1" thickBot="1">
      <c r="A68" s="18">
        <v>67</v>
      </c>
      <c r="B68" s="20" t="s">
        <v>6</v>
      </c>
      <c r="C68" s="49"/>
      <c r="D68" s="50"/>
      <c r="E68" s="51"/>
      <c r="F68" s="52"/>
      <c r="G68" s="46">
        <v>0</v>
      </c>
      <c r="H68" s="46">
        <v>0</v>
      </c>
      <c r="I68" s="67">
        <f t="shared" si="4"/>
        <v>0</v>
      </c>
      <c r="J68" s="69">
        <f t="shared" ref="J68:J131" si="6">I68+J67</f>
        <v>44.000000000001805</v>
      </c>
      <c r="K68" s="46"/>
      <c r="L68" s="47">
        <f t="shared" si="5"/>
        <v>0</v>
      </c>
      <c r="M68" s="46"/>
      <c r="N68" s="48">
        <f t="shared" ref="N68:N131" si="7">IF(F68="C",((M68-G68)*10000),(-(M68-G68)*10000))</f>
        <v>0</v>
      </c>
      <c r="Q68" s="4"/>
      <c r="R68" s="4"/>
    </row>
    <row r="69" spans="1:18" ht="18" customHeight="1" thickBot="1">
      <c r="A69" s="18">
        <v>68</v>
      </c>
      <c r="B69" s="20" t="s">
        <v>6</v>
      </c>
      <c r="C69" s="49"/>
      <c r="D69" s="50"/>
      <c r="E69" s="51"/>
      <c r="F69" s="52"/>
      <c r="G69" s="46">
        <v>0</v>
      </c>
      <c r="H69" s="46">
        <v>0</v>
      </c>
      <c r="I69" s="67">
        <f t="shared" si="4"/>
        <v>0</v>
      </c>
      <c r="J69" s="69">
        <f t="shared" si="6"/>
        <v>44.000000000001805</v>
      </c>
      <c r="K69" s="46"/>
      <c r="L69" s="47">
        <f t="shared" si="5"/>
        <v>0</v>
      </c>
      <c r="M69" s="46"/>
      <c r="N69" s="48">
        <f t="shared" si="7"/>
        <v>0</v>
      </c>
      <c r="Q69" s="4"/>
      <c r="R69" s="4"/>
    </row>
    <row r="70" spans="1:18" ht="18" customHeight="1" thickBot="1">
      <c r="A70" s="18">
        <v>69</v>
      </c>
      <c r="B70" s="20" t="s">
        <v>6</v>
      </c>
      <c r="C70" s="49"/>
      <c r="D70" s="50"/>
      <c r="E70" s="51"/>
      <c r="F70" s="52"/>
      <c r="G70" s="46">
        <v>0</v>
      </c>
      <c r="H70" s="46">
        <v>0</v>
      </c>
      <c r="I70" s="67">
        <f t="shared" si="4"/>
        <v>0</v>
      </c>
      <c r="J70" s="69">
        <f t="shared" si="6"/>
        <v>44.000000000001805</v>
      </c>
      <c r="K70" s="46"/>
      <c r="L70" s="47">
        <f t="shared" si="5"/>
        <v>0</v>
      </c>
      <c r="M70" s="46"/>
      <c r="N70" s="48">
        <f t="shared" si="7"/>
        <v>0</v>
      </c>
      <c r="Q70" s="4"/>
      <c r="R70" s="4"/>
    </row>
    <row r="71" spans="1:18" ht="18" customHeight="1" thickBot="1">
      <c r="A71" s="18">
        <v>70</v>
      </c>
      <c r="B71" s="20" t="s">
        <v>6</v>
      </c>
      <c r="C71" s="49"/>
      <c r="D71" s="50"/>
      <c r="E71" s="51"/>
      <c r="F71" s="52"/>
      <c r="G71" s="46">
        <v>0</v>
      </c>
      <c r="H71" s="46">
        <v>0</v>
      </c>
      <c r="I71" s="67">
        <f t="shared" si="4"/>
        <v>0</v>
      </c>
      <c r="J71" s="69">
        <f t="shared" si="6"/>
        <v>44.000000000001805</v>
      </c>
      <c r="K71" s="46"/>
      <c r="L71" s="47">
        <f t="shared" si="5"/>
        <v>0</v>
      </c>
      <c r="M71" s="46"/>
      <c r="N71" s="48">
        <f t="shared" si="7"/>
        <v>0</v>
      </c>
      <c r="Q71" s="4"/>
      <c r="R71" s="4"/>
    </row>
    <row r="72" spans="1:18" ht="18" customHeight="1" thickBot="1">
      <c r="A72" s="18">
        <v>71</v>
      </c>
      <c r="B72" s="20" t="s">
        <v>6</v>
      </c>
      <c r="C72" s="49"/>
      <c r="D72" s="50"/>
      <c r="E72" s="51"/>
      <c r="F72" s="52"/>
      <c r="G72" s="46">
        <v>0</v>
      </c>
      <c r="H72" s="46">
        <v>0</v>
      </c>
      <c r="I72" s="67">
        <f t="shared" si="4"/>
        <v>0</v>
      </c>
      <c r="J72" s="69">
        <f t="shared" si="6"/>
        <v>44.000000000001805</v>
      </c>
      <c r="K72" s="46"/>
      <c r="L72" s="47">
        <f t="shared" si="5"/>
        <v>0</v>
      </c>
      <c r="M72" s="46"/>
      <c r="N72" s="48">
        <f t="shared" si="7"/>
        <v>0</v>
      </c>
      <c r="Q72" s="4"/>
      <c r="R72" s="4"/>
    </row>
    <row r="73" spans="1:18" ht="18" customHeight="1" thickBot="1">
      <c r="A73" s="18">
        <v>72</v>
      </c>
      <c r="B73" s="20" t="s">
        <v>6</v>
      </c>
      <c r="C73" s="49"/>
      <c r="D73" s="50"/>
      <c r="E73" s="51"/>
      <c r="F73" s="52"/>
      <c r="G73" s="46">
        <v>0</v>
      </c>
      <c r="H73" s="46">
        <v>0</v>
      </c>
      <c r="I73" s="67">
        <f t="shared" si="4"/>
        <v>0</v>
      </c>
      <c r="J73" s="69">
        <f t="shared" si="6"/>
        <v>44.000000000001805</v>
      </c>
      <c r="K73" s="46"/>
      <c r="L73" s="47">
        <f t="shared" si="5"/>
        <v>0</v>
      </c>
      <c r="M73" s="46"/>
      <c r="N73" s="48">
        <f t="shared" si="7"/>
        <v>0</v>
      </c>
      <c r="Q73" s="4"/>
      <c r="R73" s="4"/>
    </row>
    <row r="74" spans="1:18" ht="18" customHeight="1" thickBot="1">
      <c r="A74" s="18">
        <v>73</v>
      </c>
      <c r="B74" s="20" t="s">
        <v>6</v>
      </c>
      <c r="C74" s="49"/>
      <c r="D74" s="50"/>
      <c r="E74" s="51"/>
      <c r="F74" s="52"/>
      <c r="G74" s="46">
        <v>0</v>
      </c>
      <c r="H74" s="46">
        <v>0</v>
      </c>
      <c r="I74" s="67">
        <f t="shared" si="4"/>
        <v>0</v>
      </c>
      <c r="J74" s="69">
        <f t="shared" si="6"/>
        <v>44.000000000001805</v>
      </c>
      <c r="K74" s="46"/>
      <c r="L74" s="47">
        <f t="shared" si="5"/>
        <v>0</v>
      </c>
      <c r="M74" s="46"/>
      <c r="N74" s="48">
        <f t="shared" si="7"/>
        <v>0</v>
      </c>
      <c r="Q74" s="4"/>
      <c r="R74" s="4"/>
    </row>
    <row r="75" spans="1:18" ht="18" customHeight="1" thickBot="1">
      <c r="A75" s="18">
        <v>74</v>
      </c>
      <c r="B75" s="20" t="s">
        <v>6</v>
      </c>
      <c r="C75" s="49"/>
      <c r="D75" s="50"/>
      <c r="E75" s="51"/>
      <c r="F75" s="52"/>
      <c r="G75" s="46">
        <v>0</v>
      </c>
      <c r="H75" s="46">
        <v>0</v>
      </c>
      <c r="I75" s="67">
        <f t="shared" si="4"/>
        <v>0</v>
      </c>
      <c r="J75" s="69">
        <f t="shared" si="6"/>
        <v>44.000000000001805</v>
      </c>
      <c r="K75" s="46"/>
      <c r="L75" s="47">
        <f t="shared" si="5"/>
        <v>0</v>
      </c>
      <c r="M75" s="46"/>
      <c r="N75" s="48">
        <f t="shared" si="7"/>
        <v>0</v>
      </c>
      <c r="Q75" s="4"/>
      <c r="R75" s="4"/>
    </row>
    <row r="76" spans="1:18" ht="18" customHeight="1" thickBot="1">
      <c r="A76" s="18">
        <v>75</v>
      </c>
      <c r="B76" s="20" t="s">
        <v>6</v>
      </c>
      <c r="C76" s="49"/>
      <c r="D76" s="50"/>
      <c r="E76" s="51"/>
      <c r="F76" s="52"/>
      <c r="G76" s="46">
        <v>0</v>
      </c>
      <c r="H76" s="46">
        <v>0</v>
      </c>
      <c r="I76" s="67">
        <f t="shared" si="4"/>
        <v>0</v>
      </c>
      <c r="J76" s="69">
        <f t="shared" si="6"/>
        <v>44.000000000001805</v>
      </c>
      <c r="K76" s="46"/>
      <c r="L76" s="47">
        <f t="shared" si="5"/>
        <v>0</v>
      </c>
      <c r="M76" s="46"/>
      <c r="N76" s="48">
        <f t="shared" si="7"/>
        <v>0</v>
      </c>
      <c r="Q76" s="4"/>
      <c r="R76" s="4"/>
    </row>
    <row r="77" spans="1:18" ht="18" customHeight="1" thickBot="1">
      <c r="A77" s="18">
        <v>76</v>
      </c>
      <c r="B77" s="20" t="s">
        <v>6</v>
      </c>
      <c r="C77" s="49"/>
      <c r="D77" s="50"/>
      <c r="E77" s="51"/>
      <c r="F77" s="52"/>
      <c r="G77" s="46">
        <v>0</v>
      </c>
      <c r="H77" s="46">
        <v>0</v>
      </c>
      <c r="I77" s="67">
        <f t="shared" si="4"/>
        <v>0</v>
      </c>
      <c r="J77" s="69">
        <f t="shared" si="6"/>
        <v>44.000000000001805</v>
      </c>
      <c r="K77" s="46"/>
      <c r="L77" s="47">
        <f t="shared" si="5"/>
        <v>0</v>
      </c>
      <c r="M77" s="46"/>
      <c r="N77" s="48">
        <f t="shared" si="7"/>
        <v>0</v>
      </c>
      <c r="Q77" s="4"/>
      <c r="R77" s="4"/>
    </row>
    <row r="78" spans="1:18" ht="18" customHeight="1" thickBot="1">
      <c r="A78" s="18">
        <v>77</v>
      </c>
      <c r="B78" s="20" t="s">
        <v>6</v>
      </c>
      <c r="C78" s="49"/>
      <c r="D78" s="50"/>
      <c r="E78" s="51"/>
      <c r="F78" s="52"/>
      <c r="G78" s="46">
        <v>0</v>
      </c>
      <c r="H78" s="46">
        <v>0</v>
      </c>
      <c r="I78" s="67">
        <f t="shared" si="4"/>
        <v>0</v>
      </c>
      <c r="J78" s="69">
        <f t="shared" si="6"/>
        <v>44.000000000001805</v>
      </c>
      <c r="K78" s="46"/>
      <c r="L78" s="47">
        <f t="shared" si="5"/>
        <v>0</v>
      </c>
      <c r="M78" s="46"/>
      <c r="N78" s="48">
        <f t="shared" si="7"/>
        <v>0</v>
      </c>
      <c r="Q78" s="4"/>
      <c r="R78" s="4"/>
    </row>
    <row r="79" spans="1:18" ht="18" customHeight="1" thickBot="1">
      <c r="A79" s="18">
        <v>78</v>
      </c>
      <c r="B79" s="20" t="s">
        <v>6</v>
      </c>
      <c r="C79" s="49"/>
      <c r="D79" s="50"/>
      <c r="E79" s="51"/>
      <c r="F79" s="52"/>
      <c r="G79" s="46">
        <v>0</v>
      </c>
      <c r="H79" s="46">
        <v>0</v>
      </c>
      <c r="I79" s="67">
        <f t="shared" si="4"/>
        <v>0</v>
      </c>
      <c r="J79" s="69">
        <f t="shared" si="6"/>
        <v>44.000000000001805</v>
      </c>
      <c r="K79" s="46"/>
      <c r="L79" s="47">
        <f t="shared" si="5"/>
        <v>0</v>
      </c>
      <c r="M79" s="46"/>
      <c r="N79" s="48">
        <f t="shared" si="7"/>
        <v>0</v>
      </c>
      <c r="Q79" s="4"/>
      <c r="R79" s="4"/>
    </row>
    <row r="80" spans="1:18" ht="18" customHeight="1" thickBot="1">
      <c r="A80" s="18">
        <v>79</v>
      </c>
      <c r="B80" s="20" t="s">
        <v>6</v>
      </c>
      <c r="C80" s="49"/>
      <c r="D80" s="50"/>
      <c r="E80" s="51"/>
      <c r="F80" s="52"/>
      <c r="G80" s="46">
        <v>0</v>
      </c>
      <c r="H80" s="46">
        <v>0</v>
      </c>
      <c r="I80" s="67">
        <f t="shared" si="4"/>
        <v>0</v>
      </c>
      <c r="J80" s="69">
        <f t="shared" si="6"/>
        <v>44.000000000001805</v>
      </c>
      <c r="K80" s="46"/>
      <c r="L80" s="47">
        <f t="shared" si="5"/>
        <v>0</v>
      </c>
      <c r="M80" s="46"/>
      <c r="N80" s="48">
        <f t="shared" si="7"/>
        <v>0</v>
      </c>
      <c r="Q80" s="4"/>
      <c r="R80" s="4"/>
    </row>
    <row r="81" spans="1:18" ht="18" customHeight="1" thickBot="1">
      <c r="A81" s="18">
        <v>80</v>
      </c>
      <c r="B81" s="20" t="s">
        <v>6</v>
      </c>
      <c r="C81" s="49"/>
      <c r="D81" s="50"/>
      <c r="E81" s="51"/>
      <c r="F81" s="52"/>
      <c r="G81" s="46">
        <v>0</v>
      </c>
      <c r="H81" s="46">
        <v>0</v>
      </c>
      <c r="I81" s="67">
        <f t="shared" si="4"/>
        <v>0</v>
      </c>
      <c r="J81" s="69">
        <f t="shared" si="6"/>
        <v>44.000000000001805</v>
      </c>
      <c r="K81" s="46"/>
      <c r="L81" s="47">
        <f t="shared" si="5"/>
        <v>0</v>
      </c>
      <c r="M81" s="46"/>
      <c r="N81" s="48">
        <f t="shared" si="7"/>
        <v>0</v>
      </c>
      <c r="Q81" s="4"/>
      <c r="R81" s="4"/>
    </row>
    <row r="82" spans="1:18" ht="18" customHeight="1" thickBot="1">
      <c r="A82" s="18">
        <v>81</v>
      </c>
      <c r="B82" s="20" t="s">
        <v>6</v>
      </c>
      <c r="C82" s="49"/>
      <c r="D82" s="50"/>
      <c r="E82" s="51"/>
      <c r="F82" s="52"/>
      <c r="G82" s="46">
        <v>0</v>
      </c>
      <c r="H82" s="46">
        <v>0</v>
      </c>
      <c r="I82" s="67">
        <f t="shared" si="4"/>
        <v>0</v>
      </c>
      <c r="J82" s="69">
        <f t="shared" si="6"/>
        <v>44.000000000001805</v>
      </c>
      <c r="K82" s="46"/>
      <c r="L82" s="47">
        <f t="shared" si="5"/>
        <v>0</v>
      </c>
      <c r="M82" s="46"/>
      <c r="N82" s="48">
        <f t="shared" si="7"/>
        <v>0</v>
      </c>
      <c r="Q82" s="4"/>
      <c r="R82" s="4"/>
    </row>
    <row r="83" spans="1:18" ht="18" customHeight="1" thickBot="1">
      <c r="A83" s="18">
        <v>82</v>
      </c>
      <c r="B83" s="20" t="s">
        <v>6</v>
      </c>
      <c r="C83" s="49"/>
      <c r="D83" s="50"/>
      <c r="E83" s="51"/>
      <c r="F83" s="52"/>
      <c r="G83" s="46">
        <v>0</v>
      </c>
      <c r="H83" s="46">
        <v>0</v>
      </c>
      <c r="I83" s="67">
        <f t="shared" si="4"/>
        <v>0</v>
      </c>
      <c r="J83" s="69">
        <f t="shared" si="6"/>
        <v>44.000000000001805</v>
      </c>
      <c r="K83" s="46"/>
      <c r="L83" s="47">
        <f t="shared" si="5"/>
        <v>0</v>
      </c>
      <c r="M83" s="46"/>
      <c r="N83" s="48">
        <f t="shared" si="7"/>
        <v>0</v>
      </c>
      <c r="Q83" s="4"/>
      <c r="R83" s="4"/>
    </row>
    <row r="84" spans="1:18" ht="18" customHeight="1" thickBot="1">
      <c r="A84" s="18">
        <v>83</v>
      </c>
      <c r="B84" s="20" t="s">
        <v>6</v>
      </c>
      <c r="C84" s="49"/>
      <c r="D84" s="50"/>
      <c r="E84" s="51"/>
      <c r="F84" s="52"/>
      <c r="G84" s="46">
        <v>0</v>
      </c>
      <c r="H84" s="46">
        <v>0</v>
      </c>
      <c r="I84" s="67">
        <f t="shared" si="4"/>
        <v>0</v>
      </c>
      <c r="J84" s="69">
        <f t="shared" si="6"/>
        <v>44.000000000001805</v>
      </c>
      <c r="K84" s="46"/>
      <c r="L84" s="47">
        <f t="shared" si="5"/>
        <v>0</v>
      </c>
      <c r="M84" s="46"/>
      <c r="N84" s="48">
        <f t="shared" si="7"/>
        <v>0</v>
      </c>
      <c r="Q84" s="4"/>
      <c r="R84" s="4"/>
    </row>
    <row r="85" spans="1:18" ht="18" customHeight="1" thickBot="1">
      <c r="A85" s="18">
        <v>84</v>
      </c>
      <c r="B85" s="20" t="s">
        <v>6</v>
      </c>
      <c r="C85" s="49"/>
      <c r="D85" s="50"/>
      <c r="E85" s="51"/>
      <c r="F85" s="52"/>
      <c r="G85" s="46">
        <v>0</v>
      </c>
      <c r="H85" s="46">
        <v>0</v>
      </c>
      <c r="I85" s="67">
        <f t="shared" si="4"/>
        <v>0</v>
      </c>
      <c r="J85" s="69">
        <f t="shared" si="6"/>
        <v>44.000000000001805</v>
      </c>
      <c r="K85" s="46"/>
      <c r="L85" s="47">
        <f t="shared" si="5"/>
        <v>0</v>
      </c>
      <c r="M85" s="46"/>
      <c r="N85" s="48">
        <f t="shared" si="7"/>
        <v>0</v>
      </c>
      <c r="Q85" s="4"/>
      <c r="R85" s="4"/>
    </row>
    <row r="86" spans="1:18" ht="18" customHeight="1" thickBot="1">
      <c r="A86" s="18">
        <v>85</v>
      </c>
      <c r="B86" s="20" t="s">
        <v>6</v>
      </c>
      <c r="C86" s="49"/>
      <c r="D86" s="50"/>
      <c r="E86" s="51"/>
      <c r="F86" s="52"/>
      <c r="G86" s="46">
        <v>0</v>
      </c>
      <c r="H86" s="46">
        <v>0</v>
      </c>
      <c r="I86" s="67">
        <f t="shared" si="4"/>
        <v>0</v>
      </c>
      <c r="J86" s="69">
        <f t="shared" si="6"/>
        <v>44.000000000001805</v>
      </c>
      <c r="K86" s="46"/>
      <c r="L86" s="47">
        <f t="shared" si="5"/>
        <v>0</v>
      </c>
      <c r="M86" s="46"/>
      <c r="N86" s="48">
        <f t="shared" si="7"/>
        <v>0</v>
      </c>
      <c r="Q86" s="4"/>
      <c r="R86" s="4"/>
    </row>
    <row r="87" spans="1:18" ht="18" customHeight="1" thickBot="1">
      <c r="A87" s="18">
        <v>86</v>
      </c>
      <c r="B87" s="20" t="s">
        <v>6</v>
      </c>
      <c r="C87" s="49"/>
      <c r="D87" s="50"/>
      <c r="E87" s="51"/>
      <c r="F87" s="52"/>
      <c r="G87" s="46">
        <v>0</v>
      </c>
      <c r="H87" s="46">
        <v>0</v>
      </c>
      <c r="I87" s="67">
        <f t="shared" si="4"/>
        <v>0</v>
      </c>
      <c r="J87" s="69">
        <f t="shared" si="6"/>
        <v>44.000000000001805</v>
      </c>
      <c r="K87" s="46"/>
      <c r="L87" s="47">
        <f t="shared" si="5"/>
        <v>0</v>
      </c>
      <c r="M87" s="46"/>
      <c r="N87" s="48">
        <f t="shared" si="7"/>
        <v>0</v>
      </c>
      <c r="Q87" s="4"/>
      <c r="R87" s="4"/>
    </row>
    <row r="88" spans="1:18" ht="18" customHeight="1" thickBot="1">
      <c r="A88" s="18">
        <v>87</v>
      </c>
      <c r="B88" s="20" t="s">
        <v>6</v>
      </c>
      <c r="C88" s="49"/>
      <c r="D88" s="50"/>
      <c r="E88" s="51"/>
      <c r="F88" s="52"/>
      <c r="G88" s="46">
        <v>0</v>
      </c>
      <c r="H88" s="46">
        <v>0</v>
      </c>
      <c r="I88" s="67">
        <f t="shared" si="4"/>
        <v>0</v>
      </c>
      <c r="J88" s="69">
        <f t="shared" si="6"/>
        <v>44.000000000001805</v>
      </c>
      <c r="K88" s="46"/>
      <c r="L88" s="47">
        <f t="shared" si="5"/>
        <v>0</v>
      </c>
      <c r="M88" s="46"/>
      <c r="N88" s="48">
        <f t="shared" si="7"/>
        <v>0</v>
      </c>
      <c r="Q88" s="4"/>
      <c r="R88" s="4"/>
    </row>
    <row r="89" spans="1:18" ht="18" customHeight="1" thickBot="1">
      <c r="A89" s="18">
        <v>88</v>
      </c>
      <c r="B89" s="20" t="s">
        <v>6</v>
      </c>
      <c r="C89" s="49"/>
      <c r="D89" s="50"/>
      <c r="E89" s="51"/>
      <c r="F89" s="52"/>
      <c r="G89" s="46">
        <v>0</v>
      </c>
      <c r="H89" s="46">
        <v>0</v>
      </c>
      <c r="I89" s="67">
        <f t="shared" si="4"/>
        <v>0</v>
      </c>
      <c r="J89" s="69">
        <f t="shared" si="6"/>
        <v>44.000000000001805</v>
      </c>
      <c r="K89" s="46"/>
      <c r="L89" s="47">
        <f t="shared" si="5"/>
        <v>0</v>
      </c>
      <c r="M89" s="46"/>
      <c r="N89" s="48">
        <f t="shared" si="7"/>
        <v>0</v>
      </c>
      <c r="Q89" s="4"/>
      <c r="R89" s="4"/>
    </row>
    <row r="90" spans="1:18" ht="18" customHeight="1" thickBot="1">
      <c r="A90" s="18">
        <v>89</v>
      </c>
      <c r="B90" s="20" t="s">
        <v>6</v>
      </c>
      <c r="C90" s="49"/>
      <c r="D90" s="50"/>
      <c r="E90" s="51"/>
      <c r="F90" s="52"/>
      <c r="G90" s="46">
        <v>0</v>
      </c>
      <c r="H90" s="46">
        <v>0</v>
      </c>
      <c r="I90" s="67">
        <f t="shared" si="4"/>
        <v>0</v>
      </c>
      <c r="J90" s="69">
        <f t="shared" si="6"/>
        <v>44.000000000001805</v>
      </c>
      <c r="K90" s="46"/>
      <c r="L90" s="47">
        <f t="shared" si="5"/>
        <v>0</v>
      </c>
      <c r="M90" s="46"/>
      <c r="N90" s="48">
        <f t="shared" si="7"/>
        <v>0</v>
      </c>
      <c r="Q90" s="4"/>
      <c r="R90" s="4"/>
    </row>
    <row r="91" spans="1:18" ht="18" customHeight="1" thickBot="1">
      <c r="A91" s="18">
        <v>90</v>
      </c>
      <c r="B91" s="20" t="s">
        <v>6</v>
      </c>
      <c r="C91" s="49"/>
      <c r="D91" s="50"/>
      <c r="E91" s="51"/>
      <c r="F91" s="52"/>
      <c r="G91" s="46">
        <v>0</v>
      </c>
      <c r="H91" s="46">
        <v>0</v>
      </c>
      <c r="I91" s="67">
        <f t="shared" si="4"/>
        <v>0</v>
      </c>
      <c r="J91" s="69">
        <f t="shared" si="6"/>
        <v>44.000000000001805</v>
      </c>
      <c r="K91" s="46"/>
      <c r="L91" s="47">
        <f t="shared" si="5"/>
        <v>0</v>
      </c>
      <c r="M91" s="46"/>
      <c r="N91" s="48">
        <f t="shared" si="7"/>
        <v>0</v>
      </c>
      <c r="Q91" s="4"/>
      <c r="R91" s="4"/>
    </row>
    <row r="92" spans="1:18" ht="18" customHeight="1" thickBot="1">
      <c r="A92" s="18">
        <v>91</v>
      </c>
      <c r="B92" s="20" t="s">
        <v>6</v>
      </c>
      <c r="C92" s="49"/>
      <c r="D92" s="50"/>
      <c r="E92" s="51"/>
      <c r="F92" s="52"/>
      <c r="G92" s="46">
        <v>0</v>
      </c>
      <c r="H92" s="46">
        <v>0</v>
      </c>
      <c r="I92" s="67">
        <f t="shared" si="4"/>
        <v>0</v>
      </c>
      <c r="J92" s="69">
        <f t="shared" si="6"/>
        <v>44.000000000001805</v>
      </c>
      <c r="K92" s="46"/>
      <c r="L92" s="47">
        <f t="shared" si="5"/>
        <v>0</v>
      </c>
      <c r="M92" s="46"/>
      <c r="N92" s="48">
        <f t="shared" si="7"/>
        <v>0</v>
      </c>
      <c r="Q92" s="4"/>
      <c r="R92" s="4"/>
    </row>
    <row r="93" spans="1:18" ht="18" customHeight="1" thickBot="1">
      <c r="A93" s="18">
        <v>92</v>
      </c>
      <c r="B93" s="20" t="s">
        <v>6</v>
      </c>
      <c r="C93" s="49"/>
      <c r="D93" s="50"/>
      <c r="E93" s="51"/>
      <c r="F93" s="52"/>
      <c r="G93" s="46">
        <v>0</v>
      </c>
      <c r="H93" s="46">
        <v>0</v>
      </c>
      <c r="I93" s="67">
        <f t="shared" si="4"/>
        <v>0</v>
      </c>
      <c r="J93" s="69">
        <f t="shared" si="6"/>
        <v>44.000000000001805</v>
      </c>
      <c r="K93" s="46"/>
      <c r="L93" s="47">
        <f t="shared" si="5"/>
        <v>0</v>
      </c>
      <c r="M93" s="46"/>
      <c r="N93" s="48">
        <f t="shared" si="7"/>
        <v>0</v>
      </c>
      <c r="Q93" s="4"/>
      <c r="R93" s="4"/>
    </row>
    <row r="94" spans="1:18" ht="18" customHeight="1" thickBot="1">
      <c r="A94" s="18">
        <v>93</v>
      </c>
      <c r="B94" s="20" t="s">
        <v>6</v>
      </c>
      <c r="C94" s="49"/>
      <c r="D94" s="50"/>
      <c r="E94" s="51"/>
      <c r="F94" s="52"/>
      <c r="G94" s="46">
        <v>0</v>
      </c>
      <c r="H94" s="46">
        <v>0</v>
      </c>
      <c r="I94" s="67">
        <f t="shared" si="4"/>
        <v>0</v>
      </c>
      <c r="J94" s="69">
        <f t="shared" si="6"/>
        <v>44.000000000001805</v>
      </c>
      <c r="K94" s="46"/>
      <c r="L94" s="47">
        <f t="shared" si="5"/>
        <v>0</v>
      </c>
      <c r="M94" s="46"/>
      <c r="N94" s="48">
        <f t="shared" si="7"/>
        <v>0</v>
      </c>
      <c r="Q94" s="4"/>
      <c r="R94" s="4"/>
    </row>
    <row r="95" spans="1:18" ht="18" customHeight="1" thickBot="1">
      <c r="A95" s="18">
        <v>94</v>
      </c>
      <c r="B95" s="20" t="s">
        <v>6</v>
      </c>
      <c r="C95" s="49"/>
      <c r="D95" s="50"/>
      <c r="E95" s="51"/>
      <c r="F95" s="52"/>
      <c r="G95" s="46">
        <v>0</v>
      </c>
      <c r="H95" s="46">
        <v>0</v>
      </c>
      <c r="I95" s="67">
        <f t="shared" si="4"/>
        <v>0</v>
      </c>
      <c r="J95" s="69">
        <f t="shared" si="6"/>
        <v>44.000000000001805</v>
      </c>
      <c r="K95" s="46"/>
      <c r="L95" s="47">
        <f t="shared" si="5"/>
        <v>0</v>
      </c>
      <c r="M95" s="46"/>
      <c r="N95" s="48">
        <f t="shared" si="7"/>
        <v>0</v>
      </c>
      <c r="Q95" s="4"/>
      <c r="R95" s="4"/>
    </row>
    <row r="96" spans="1:18" ht="18" customHeight="1" thickBot="1">
      <c r="A96" s="18">
        <v>95</v>
      </c>
      <c r="B96" s="20" t="s">
        <v>6</v>
      </c>
      <c r="C96" s="49"/>
      <c r="D96" s="50"/>
      <c r="E96" s="51"/>
      <c r="F96" s="52"/>
      <c r="G96" s="46">
        <v>0</v>
      </c>
      <c r="H96" s="46">
        <v>0</v>
      </c>
      <c r="I96" s="67">
        <f t="shared" si="4"/>
        <v>0</v>
      </c>
      <c r="J96" s="69">
        <f t="shared" si="6"/>
        <v>44.000000000001805</v>
      </c>
      <c r="K96" s="46"/>
      <c r="L96" s="47">
        <f t="shared" si="5"/>
        <v>0</v>
      </c>
      <c r="M96" s="46"/>
      <c r="N96" s="48">
        <f t="shared" si="7"/>
        <v>0</v>
      </c>
      <c r="Q96" s="4"/>
      <c r="R96" s="4"/>
    </row>
    <row r="97" spans="1:18" ht="18" customHeight="1" thickBot="1">
      <c r="A97" s="18">
        <v>96</v>
      </c>
      <c r="B97" s="20" t="s">
        <v>6</v>
      </c>
      <c r="C97" s="49"/>
      <c r="D97" s="50"/>
      <c r="E97" s="51"/>
      <c r="F97" s="52"/>
      <c r="G97" s="46">
        <v>0</v>
      </c>
      <c r="H97" s="46">
        <v>0</v>
      </c>
      <c r="I97" s="67">
        <f t="shared" si="4"/>
        <v>0</v>
      </c>
      <c r="J97" s="69">
        <f t="shared" si="6"/>
        <v>44.000000000001805</v>
      </c>
      <c r="K97" s="46"/>
      <c r="L97" s="47">
        <f t="shared" si="5"/>
        <v>0</v>
      </c>
      <c r="M97" s="46"/>
      <c r="N97" s="48">
        <f t="shared" si="7"/>
        <v>0</v>
      </c>
      <c r="Q97" s="4"/>
      <c r="R97" s="4"/>
    </row>
    <row r="98" spans="1:18" ht="18" customHeight="1" thickBot="1">
      <c r="A98" s="18">
        <v>97</v>
      </c>
      <c r="B98" s="20" t="s">
        <v>6</v>
      </c>
      <c r="C98" s="49"/>
      <c r="D98" s="50"/>
      <c r="E98" s="51"/>
      <c r="F98" s="52"/>
      <c r="G98" s="46">
        <v>0</v>
      </c>
      <c r="H98" s="46">
        <v>0</v>
      </c>
      <c r="I98" s="67">
        <f t="shared" si="4"/>
        <v>0</v>
      </c>
      <c r="J98" s="69">
        <f t="shared" si="6"/>
        <v>44.000000000001805</v>
      </c>
      <c r="K98" s="46"/>
      <c r="L98" s="47">
        <f t="shared" si="5"/>
        <v>0</v>
      </c>
      <c r="M98" s="46"/>
      <c r="N98" s="48">
        <f t="shared" si="7"/>
        <v>0</v>
      </c>
      <c r="Q98" s="4"/>
      <c r="R98" s="4"/>
    </row>
    <row r="99" spans="1:18" ht="18" customHeight="1" thickBot="1">
      <c r="A99" s="18">
        <v>98</v>
      </c>
      <c r="B99" s="20" t="s">
        <v>6</v>
      </c>
      <c r="C99" s="49"/>
      <c r="D99" s="50"/>
      <c r="E99" s="51"/>
      <c r="F99" s="52"/>
      <c r="G99" s="46">
        <v>0</v>
      </c>
      <c r="H99" s="46">
        <v>0</v>
      </c>
      <c r="I99" s="67">
        <f t="shared" si="4"/>
        <v>0</v>
      </c>
      <c r="J99" s="69">
        <f t="shared" si="6"/>
        <v>44.000000000001805</v>
      </c>
      <c r="K99" s="46"/>
      <c r="L99" s="47">
        <f t="shared" si="5"/>
        <v>0</v>
      </c>
      <c r="M99" s="46"/>
      <c r="N99" s="48">
        <f t="shared" si="7"/>
        <v>0</v>
      </c>
      <c r="Q99" s="4"/>
      <c r="R99" s="4"/>
    </row>
    <row r="100" spans="1:18" ht="18" customHeight="1" thickBot="1">
      <c r="A100" s="18">
        <v>99</v>
      </c>
      <c r="B100" s="20" t="s">
        <v>6</v>
      </c>
      <c r="C100" s="49"/>
      <c r="D100" s="50"/>
      <c r="E100" s="51"/>
      <c r="F100" s="52"/>
      <c r="G100" s="46">
        <v>0</v>
      </c>
      <c r="H100" s="46">
        <v>0</v>
      </c>
      <c r="I100" s="67">
        <f t="shared" si="4"/>
        <v>0</v>
      </c>
      <c r="J100" s="69">
        <f t="shared" si="6"/>
        <v>44.000000000001805</v>
      </c>
      <c r="K100" s="46"/>
      <c r="L100" s="47">
        <f t="shared" si="5"/>
        <v>0</v>
      </c>
      <c r="M100" s="46"/>
      <c r="N100" s="48">
        <f t="shared" si="7"/>
        <v>0</v>
      </c>
      <c r="Q100" s="4"/>
      <c r="R100" s="4"/>
    </row>
    <row r="101" spans="1:18" ht="18" customHeight="1" thickBot="1">
      <c r="A101" s="18">
        <v>100</v>
      </c>
      <c r="B101" s="20" t="s">
        <v>6</v>
      </c>
      <c r="C101" s="49"/>
      <c r="D101" s="50"/>
      <c r="E101" s="51"/>
      <c r="F101" s="52"/>
      <c r="G101" s="46">
        <v>0</v>
      </c>
      <c r="H101" s="46">
        <v>0</v>
      </c>
      <c r="I101" s="67">
        <f t="shared" si="4"/>
        <v>0</v>
      </c>
      <c r="J101" s="69">
        <f t="shared" si="6"/>
        <v>44.000000000001805</v>
      </c>
      <c r="K101" s="46"/>
      <c r="L101" s="47">
        <f t="shared" si="5"/>
        <v>0</v>
      </c>
      <c r="M101" s="46"/>
      <c r="N101" s="48">
        <f t="shared" si="7"/>
        <v>0</v>
      </c>
      <c r="Q101" s="4"/>
      <c r="R101" s="4"/>
    </row>
    <row r="102" spans="1:18" ht="18" customHeight="1" thickBot="1">
      <c r="A102" s="18">
        <v>101</v>
      </c>
      <c r="B102" s="20" t="s">
        <v>6</v>
      </c>
      <c r="C102" s="49"/>
      <c r="D102" s="50"/>
      <c r="E102" s="51"/>
      <c r="F102" s="52"/>
      <c r="G102" s="46">
        <v>0</v>
      </c>
      <c r="H102" s="46">
        <v>0</v>
      </c>
      <c r="I102" s="67">
        <f t="shared" si="4"/>
        <v>0</v>
      </c>
      <c r="J102" s="69">
        <f t="shared" si="6"/>
        <v>44.000000000001805</v>
      </c>
      <c r="K102" s="46"/>
      <c r="L102" s="47">
        <f t="shared" si="5"/>
        <v>0</v>
      </c>
      <c r="M102" s="46"/>
      <c r="N102" s="48">
        <f t="shared" si="7"/>
        <v>0</v>
      </c>
      <c r="Q102" s="4"/>
      <c r="R102" s="4"/>
    </row>
    <row r="103" spans="1:18" ht="18" customHeight="1" thickBot="1">
      <c r="A103" s="18">
        <v>102</v>
      </c>
      <c r="B103" s="20" t="s">
        <v>6</v>
      </c>
      <c r="C103" s="49"/>
      <c r="D103" s="50"/>
      <c r="E103" s="51"/>
      <c r="F103" s="52"/>
      <c r="G103" s="46">
        <v>0</v>
      </c>
      <c r="H103" s="46">
        <v>0</v>
      </c>
      <c r="I103" s="67">
        <f t="shared" si="4"/>
        <v>0</v>
      </c>
      <c r="J103" s="69">
        <f t="shared" si="6"/>
        <v>44.000000000001805</v>
      </c>
      <c r="K103" s="46"/>
      <c r="L103" s="47">
        <f t="shared" si="5"/>
        <v>0</v>
      </c>
      <c r="M103" s="46"/>
      <c r="N103" s="48">
        <f t="shared" si="7"/>
        <v>0</v>
      </c>
      <c r="Q103" s="4"/>
      <c r="R103" s="4"/>
    </row>
    <row r="104" spans="1:18" ht="18" customHeight="1" thickBot="1">
      <c r="A104" s="18">
        <v>103</v>
      </c>
      <c r="B104" s="20" t="s">
        <v>6</v>
      </c>
      <c r="C104" s="49"/>
      <c r="D104" s="50"/>
      <c r="E104" s="51"/>
      <c r="F104" s="52"/>
      <c r="G104" s="46">
        <v>0</v>
      </c>
      <c r="H104" s="46">
        <v>0</v>
      </c>
      <c r="I104" s="67">
        <f t="shared" si="4"/>
        <v>0</v>
      </c>
      <c r="J104" s="69">
        <f t="shared" si="6"/>
        <v>44.000000000001805</v>
      </c>
      <c r="K104" s="46"/>
      <c r="L104" s="47">
        <f t="shared" si="5"/>
        <v>0</v>
      </c>
      <c r="M104" s="46"/>
      <c r="N104" s="48">
        <f t="shared" si="7"/>
        <v>0</v>
      </c>
      <c r="Q104" s="4"/>
      <c r="R104" s="4"/>
    </row>
    <row r="105" spans="1:18" ht="18" customHeight="1" thickBot="1">
      <c r="A105" s="18">
        <v>104</v>
      </c>
      <c r="B105" s="20" t="s">
        <v>6</v>
      </c>
      <c r="C105" s="49"/>
      <c r="D105" s="50"/>
      <c r="E105" s="51"/>
      <c r="F105" s="52"/>
      <c r="G105" s="46">
        <v>0</v>
      </c>
      <c r="H105" s="46">
        <v>0</v>
      </c>
      <c r="I105" s="67">
        <f t="shared" si="4"/>
        <v>0</v>
      </c>
      <c r="J105" s="69">
        <f t="shared" si="6"/>
        <v>44.000000000001805</v>
      </c>
      <c r="K105" s="46"/>
      <c r="L105" s="47">
        <f t="shared" si="5"/>
        <v>0</v>
      </c>
      <c r="M105" s="46"/>
      <c r="N105" s="48">
        <f t="shared" si="7"/>
        <v>0</v>
      </c>
      <c r="Q105" s="4"/>
      <c r="R105" s="4"/>
    </row>
    <row r="106" spans="1:18" ht="18" customHeight="1" thickBot="1">
      <c r="A106" s="18">
        <v>105</v>
      </c>
      <c r="B106" s="20" t="s">
        <v>6</v>
      </c>
      <c r="C106" s="49"/>
      <c r="D106" s="50"/>
      <c r="E106" s="51"/>
      <c r="F106" s="52"/>
      <c r="G106" s="46">
        <v>0</v>
      </c>
      <c r="H106" s="46">
        <v>0</v>
      </c>
      <c r="I106" s="67">
        <f t="shared" si="4"/>
        <v>0</v>
      </c>
      <c r="J106" s="69">
        <f t="shared" si="6"/>
        <v>44.000000000001805</v>
      </c>
      <c r="K106" s="46"/>
      <c r="L106" s="47">
        <f t="shared" si="5"/>
        <v>0</v>
      </c>
      <c r="M106" s="46"/>
      <c r="N106" s="48">
        <f t="shared" si="7"/>
        <v>0</v>
      </c>
      <c r="Q106" s="4"/>
      <c r="R106" s="4"/>
    </row>
    <row r="107" spans="1:18" ht="18" customHeight="1" thickBot="1">
      <c r="A107" s="18">
        <v>106</v>
      </c>
      <c r="B107" s="20" t="s">
        <v>6</v>
      </c>
      <c r="C107" s="49"/>
      <c r="D107" s="50"/>
      <c r="E107" s="51"/>
      <c r="F107" s="52"/>
      <c r="G107" s="46">
        <v>0</v>
      </c>
      <c r="H107" s="46">
        <v>0</v>
      </c>
      <c r="I107" s="67">
        <f t="shared" si="4"/>
        <v>0</v>
      </c>
      <c r="J107" s="69">
        <f t="shared" si="6"/>
        <v>44.000000000001805</v>
      </c>
      <c r="K107" s="46"/>
      <c r="L107" s="47">
        <f t="shared" si="5"/>
        <v>0</v>
      </c>
      <c r="M107" s="46"/>
      <c r="N107" s="48">
        <f t="shared" si="7"/>
        <v>0</v>
      </c>
      <c r="Q107" s="4"/>
      <c r="R107" s="4"/>
    </row>
    <row r="108" spans="1:18" ht="18" customHeight="1" thickBot="1">
      <c r="A108" s="18">
        <v>107</v>
      </c>
      <c r="B108" s="20" t="s">
        <v>6</v>
      </c>
      <c r="C108" s="49"/>
      <c r="D108" s="50"/>
      <c r="E108" s="51"/>
      <c r="F108" s="52"/>
      <c r="G108" s="46">
        <v>0</v>
      </c>
      <c r="H108" s="46">
        <v>0</v>
      </c>
      <c r="I108" s="67">
        <f t="shared" si="4"/>
        <v>0</v>
      </c>
      <c r="J108" s="69">
        <f t="shared" si="6"/>
        <v>44.000000000001805</v>
      </c>
      <c r="K108" s="46"/>
      <c r="L108" s="47">
        <f t="shared" si="5"/>
        <v>0</v>
      </c>
      <c r="M108" s="46"/>
      <c r="N108" s="48">
        <f t="shared" si="7"/>
        <v>0</v>
      </c>
      <c r="Q108" s="4"/>
      <c r="R108" s="4"/>
    </row>
    <row r="109" spans="1:18" ht="18" customHeight="1" thickBot="1">
      <c r="A109" s="18">
        <v>108</v>
      </c>
      <c r="B109" s="20" t="s">
        <v>6</v>
      </c>
      <c r="C109" s="49"/>
      <c r="D109" s="50"/>
      <c r="E109" s="51"/>
      <c r="F109" s="52"/>
      <c r="G109" s="46">
        <v>0</v>
      </c>
      <c r="H109" s="46">
        <v>0</v>
      </c>
      <c r="I109" s="67">
        <f t="shared" si="4"/>
        <v>0</v>
      </c>
      <c r="J109" s="69">
        <f t="shared" si="6"/>
        <v>44.000000000001805</v>
      </c>
      <c r="K109" s="46"/>
      <c r="L109" s="47">
        <f t="shared" si="5"/>
        <v>0</v>
      </c>
      <c r="M109" s="46"/>
      <c r="N109" s="48">
        <f t="shared" si="7"/>
        <v>0</v>
      </c>
      <c r="Q109" s="4"/>
      <c r="R109" s="4"/>
    </row>
    <row r="110" spans="1:18" ht="18" customHeight="1" thickBot="1">
      <c r="A110" s="18">
        <v>109</v>
      </c>
      <c r="B110" s="20" t="s">
        <v>6</v>
      </c>
      <c r="C110" s="49"/>
      <c r="D110" s="50"/>
      <c r="E110" s="51"/>
      <c r="F110" s="52"/>
      <c r="G110" s="46">
        <v>0</v>
      </c>
      <c r="H110" s="46">
        <v>0</v>
      </c>
      <c r="I110" s="67">
        <f t="shared" si="4"/>
        <v>0</v>
      </c>
      <c r="J110" s="69">
        <f t="shared" si="6"/>
        <v>44.000000000001805</v>
      </c>
      <c r="K110" s="46"/>
      <c r="L110" s="47">
        <f t="shared" si="5"/>
        <v>0</v>
      </c>
      <c r="M110" s="46"/>
      <c r="N110" s="48">
        <f t="shared" si="7"/>
        <v>0</v>
      </c>
      <c r="Q110" s="4"/>
      <c r="R110" s="4"/>
    </row>
    <row r="111" spans="1:18" ht="18" customHeight="1" thickBot="1">
      <c r="A111" s="18">
        <v>110</v>
      </c>
      <c r="B111" s="20" t="s">
        <v>6</v>
      </c>
      <c r="C111" s="49"/>
      <c r="D111" s="50"/>
      <c r="E111" s="51"/>
      <c r="F111" s="52"/>
      <c r="G111" s="46">
        <v>0</v>
      </c>
      <c r="H111" s="46">
        <v>0</v>
      </c>
      <c r="I111" s="67">
        <f t="shared" si="4"/>
        <v>0</v>
      </c>
      <c r="J111" s="69">
        <f t="shared" si="6"/>
        <v>44.000000000001805</v>
      </c>
      <c r="K111" s="46"/>
      <c r="L111" s="47">
        <f t="shared" si="5"/>
        <v>0</v>
      </c>
      <c r="M111" s="46"/>
      <c r="N111" s="48">
        <f t="shared" si="7"/>
        <v>0</v>
      </c>
      <c r="Q111" s="4"/>
      <c r="R111" s="4"/>
    </row>
    <row r="112" spans="1:18" ht="18" customHeight="1" thickBot="1">
      <c r="A112" s="18">
        <v>111</v>
      </c>
      <c r="B112" s="20" t="s">
        <v>6</v>
      </c>
      <c r="C112" s="49"/>
      <c r="D112" s="50"/>
      <c r="E112" s="51"/>
      <c r="F112" s="52"/>
      <c r="G112" s="46">
        <v>0</v>
      </c>
      <c r="H112" s="46">
        <v>0</v>
      </c>
      <c r="I112" s="67">
        <f t="shared" si="4"/>
        <v>0</v>
      </c>
      <c r="J112" s="69">
        <f t="shared" si="6"/>
        <v>44.000000000001805</v>
      </c>
      <c r="K112" s="46"/>
      <c r="L112" s="47">
        <f t="shared" si="5"/>
        <v>0</v>
      </c>
      <c r="M112" s="46"/>
      <c r="N112" s="48">
        <f t="shared" si="7"/>
        <v>0</v>
      </c>
      <c r="Q112" s="4"/>
      <c r="R112" s="4"/>
    </row>
    <row r="113" spans="1:18" ht="18" customHeight="1" thickBot="1">
      <c r="A113" s="18">
        <v>112</v>
      </c>
      <c r="B113" s="20" t="s">
        <v>6</v>
      </c>
      <c r="C113" s="49"/>
      <c r="D113" s="50"/>
      <c r="E113" s="51"/>
      <c r="F113" s="52"/>
      <c r="G113" s="46">
        <v>0</v>
      </c>
      <c r="H113" s="46">
        <v>0</v>
      </c>
      <c r="I113" s="67">
        <f t="shared" si="4"/>
        <v>0</v>
      </c>
      <c r="J113" s="69">
        <f t="shared" si="6"/>
        <v>44.000000000001805</v>
      </c>
      <c r="K113" s="46"/>
      <c r="L113" s="47">
        <f t="shared" si="5"/>
        <v>0</v>
      </c>
      <c r="M113" s="46"/>
      <c r="N113" s="48">
        <f t="shared" si="7"/>
        <v>0</v>
      </c>
      <c r="Q113" s="4"/>
      <c r="R113" s="4"/>
    </row>
    <row r="114" spans="1:18" ht="18" customHeight="1" thickBot="1">
      <c r="A114" s="18">
        <v>113</v>
      </c>
      <c r="B114" s="20" t="s">
        <v>6</v>
      </c>
      <c r="C114" s="49"/>
      <c r="D114" s="50"/>
      <c r="E114" s="51"/>
      <c r="F114" s="52"/>
      <c r="G114" s="46">
        <v>0</v>
      </c>
      <c r="H114" s="46">
        <v>0</v>
      </c>
      <c r="I114" s="67">
        <f t="shared" si="4"/>
        <v>0</v>
      </c>
      <c r="J114" s="69">
        <f t="shared" si="6"/>
        <v>44.000000000001805</v>
      </c>
      <c r="K114" s="46"/>
      <c r="L114" s="47">
        <f t="shared" si="5"/>
        <v>0</v>
      </c>
      <c r="M114" s="46"/>
      <c r="N114" s="48">
        <f t="shared" si="7"/>
        <v>0</v>
      </c>
      <c r="Q114" s="4"/>
      <c r="R114" s="4"/>
    </row>
    <row r="115" spans="1:18" ht="18" customHeight="1" thickBot="1">
      <c r="A115" s="18">
        <v>114</v>
      </c>
      <c r="B115" s="20" t="s">
        <v>6</v>
      </c>
      <c r="C115" s="49"/>
      <c r="D115" s="50"/>
      <c r="E115" s="51"/>
      <c r="F115" s="52"/>
      <c r="G115" s="46">
        <v>0</v>
      </c>
      <c r="H115" s="46">
        <v>0</v>
      </c>
      <c r="I115" s="67">
        <f t="shared" si="4"/>
        <v>0</v>
      </c>
      <c r="J115" s="69">
        <f t="shared" si="6"/>
        <v>44.000000000001805</v>
      </c>
      <c r="K115" s="46"/>
      <c r="L115" s="47">
        <f t="shared" si="5"/>
        <v>0</v>
      </c>
      <c r="M115" s="46"/>
      <c r="N115" s="48">
        <f t="shared" si="7"/>
        <v>0</v>
      </c>
      <c r="Q115" s="4"/>
      <c r="R115" s="4"/>
    </row>
    <row r="116" spans="1:18" ht="18" customHeight="1" thickBot="1">
      <c r="A116" s="18">
        <v>115</v>
      </c>
      <c r="B116" s="20" t="s">
        <v>6</v>
      </c>
      <c r="C116" s="49"/>
      <c r="D116" s="50"/>
      <c r="E116" s="51"/>
      <c r="F116" s="52"/>
      <c r="G116" s="46">
        <v>0</v>
      </c>
      <c r="H116" s="46">
        <v>0</v>
      </c>
      <c r="I116" s="67">
        <f t="shared" si="4"/>
        <v>0</v>
      </c>
      <c r="J116" s="69">
        <f t="shared" si="6"/>
        <v>44.000000000001805</v>
      </c>
      <c r="K116" s="46"/>
      <c r="L116" s="47">
        <f t="shared" si="5"/>
        <v>0</v>
      </c>
      <c r="M116" s="46"/>
      <c r="N116" s="48">
        <f t="shared" si="7"/>
        <v>0</v>
      </c>
      <c r="Q116" s="4"/>
      <c r="R116" s="4"/>
    </row>
    <row r="117" spans="1:18" ht="18" customHeight="1" thickBot="1">
      <c r="A117" s="18">
        <v>116</v>
      </c>
      <c r="B117" s="20" t="s">
        <v>6</v>
      </c>
      <c r="C117" s="49"/>
      <c r="D117" s="50"/>
      <c r="E117" s="51"/>
      <c r="F117" s="52"/>
      <c r="G117" s="46">
        <v>0</v>
      </c>
      <c r="H117" s="46">
        <v>0</v>
      </c>
      <c r="I117" s="67">
        <f t="shared" si="4"/>
        <v>0</v>
      </c>
      <c r="J117" s="69">
        <f t="shared" si="6"/>
        <v>44.000000000001805</v>
      </c>
      <c r="K117" s="46"/>
      <c r="L117" s="47">
        <f t="shared" si="5"/>
        <v>0</v>
      </c>
      <c r="M117" s="46"/>
      <c r="N117" s="48">
        <f t="shared" si="7"/>
        <v>0</v>
      </c>
      <c r="Q117" s="4"/>
      <c r="R117" s="4"/>
    </row>
    <row r="118" spans="1:18" ht="18" customHeight="1" thickBot="1">
      <c r="A118" s="18">
        <v>117</v>
      </c>
      <c r="B118" s="20" t="s">
        <v>6</v>
      </c>
      <c r="C118" s="49"/>
      <c r="D118" s="50"/>
      <c r="E118" s="51"/>
      <c r="F118" s="52"/>
      <c r="G118" s="46">
        <v>0</v>
      </c>
      <c r="H118" s="46">
        <v>0</v>
      </c>
      <c r="I118" s="67">
        <f t="shared" si="4"/>
        <v>0</v>
      </c>
      <c r="J118" s="69">
        <f t="shared" si="6"/>
        <v>44.000000000001805</v>
      </c>
      <c r="K118" s="46"/>
      <c r="L118" s="47">
        <f t="shared" si="5"/>
        <v>0</v>
      </c>
      <c r="M118" s="46"/>
      <c r="N118" s="48">
        <f t="shared" si="7"/>
        <v>0</v>
      </c>
      <c r="Q118" s="4"/>
      <c r="R118" s="4"/>
    </row>
    <row r="119" spans="1:18" ht="18" customHeight="1" thickBot="1">
      <c r="A119" s="18">
        <v>118</v>
      </c>
      <c r="B119" s="20" t="s">
        <v>6</v>
      </c>
      <c r="C119" s="49"/>
      <c r="D119" s="50"/>
      <c r="E119" s="51"/>
      <c r="F119" s="52"/>
      <c r="G119" s="46">
        <v>0</v>
      </c>
      <c r="H119" s="46">
        <v>0</v>
      </c>
      <c r="I119" s="67">
        <f t="shared" si="4"/>
        <v>0</v>
      </c>
      <c r="J119" s="69">
        <f t="shared" si="6"/>
        <v>44.000000000001805</v>
      </c>
      <c r="K119" s="46"/>
      <c r="L119" s="47">
        <f t="shared" si="5"/>
        <v>0</v>
      </c>
      <c r="M119" s="46"/>
      <c r="N119" s="48">
        <f t="shared" si="7"/>
        <v>0</v>
      </c>
      <c r="Q119" s="4"/>
      <c r="R119" s="4"/>
    </row>
    <row r="120" spans="1:18" ht="18" customHeight="1" thickBot="1">
      <c r="A120" s="18">
        <v>119</v>
      </c>
      <c r="B120" s="20" t="s">
        <v>6</v>
      </c>
      <c r="C120" s="49"/>
      <c r="D120" s="50"/>
      <c r="E120" s="51"/>
      <c r="F120" s="52"/>
      <c r="G120" s="46">
        <v>0</v>
      </c>
      <c r="H120" s="46">
        <v>0</v>
      </c>
      <c r="I120" s="67">
        <f t="shared" si="4"/>
        <v>0</v>
      </c>
      <c r="J120" s="69">
        <f t="shared" si="6"/>
        <v>44.000000000001805</v>
      </c>
      <c r="K120" s="46"/>
      <c r="L120" s="47">
        <f t="shared" si="5"/>
        <v>0</v>
      </c>
      <c r="M120" s="46"/>
      <c r="N120" s="48">
        <f t="shared" si="7"/>
        <v>0</v>
      </c>
      <c r="Q120" s="4"/>
      <c r="R120" s="4"/>
    </row>
    <row r="121" spans="1:18" ht="18" customHeight="1" thickBot="1">
      <c r="A121" s="18">
        <v>120</v>
      </c>
      <c r="B121" s="20" t="s">
        <v>6</v>
      </c>
      <c r="C121" s="49"/>
      <c r="D121" s="50"/>
      <c r="E121" s="51"/>
      <c r="F121" s="52"/>
      <c r="G121" s="46">
        <v>0</v>
      </c>
      <c r="H121" s="46">
        <v>0</v>
      </c>
      <c r="I121" s="67">
        <f t="shared" si="4"/>
        <v>0</v>
      </c>
      <c r="J121" s="69">
        <f t="shared" si="6"/>
        <v>44.000000000001805</v>
      </c>
      <c r="K121" s="46"/>
      <c r="L121" s="47">
        <f t="shared" si="5"/>
        <v>0</v>
      </c>
      <c r="M121" s="46"/>
      <c r="N121" s="48">
        <f t="shared" si="7"/>
        <v>0</v>
      </c>
      <c r="Q121" s="4"/>
      <c r="R121" s="4"/>
    </row>
    <row r="122" spans="1:18" ht="18" customHeight="1" thickBot="1">
      <c r="A122" s="18">
        <v>121</v>
      </c>
      <c r="B122" s="20" t="s">
        <v>6</v>
      </c>
      <c r="C122" s="49"/>
      <c r="D122" s="50"/>
      <c r="E122" s="51"/>
      <c r="F122" s="52"/>
      <c r="G122" s="46">
        <v>0</v>
      </c>
      <c r="H122" s="46">
        <v>0</v>
      </c>
      <c r="I122" s="67">
        <f t="shared" si="4"/>
        <v>0</v>
      </c>
      <c r="J122" s="69">
        <f t="shared" si="6"/>
        <v>44.000000000001805</v>
      </c>
      <c r="K122" s="46"/>
      <c r="L122" s="47">
        <f t="shared" si="5"/>
        <v>0</v>
      </c>
      <c r="M122" s="46"/>
      <c r="N122" s="48">
        <f t="shared" si="7"/>
        <v>0</v>
      </c>
      <c r="Q122" s="4"/>
      <c r="R122" s="4"/>
    </row>
    <row r="123" spans="1:18" ht="18" customHeight="1" thickBot="1">
      <c r="A123" s="18">
        <v>122</v>
      </c>
      <c r="B123" s="20" t="s">
        <v>6</v>
      </c>
      <c r="C123" s="49"/>
      <c r="D123" s="50"/>
      <c r="E123" s="51"/>
      <c r="F123" s="52"/>
      <c r="G123" s="46">
        <v>0</v>
      </c>
      <c r="H123" s="46">
        <v>0</v>
      </c>
      <c r="I123" s="67">
        <f t="shared" si="4"/>
        <v>0</v>
      </c>
      <c r="J123" s="69">
        <f t="shared" si="6"/>
        <v>44.000000000001805</v>
      </c>
      <c r="K123" s="46"/>
      <c r="L123" s="47">
        <f t="shared" si="5"/>
        <v>0</v>
      </c>
      <c r="M123" s="46"/>
      <c r="N123" s="48">
        <f t="shared" si="7"/>
        <v>0</v>
      </c>
      <c r="Q123" s="4"/>
      <c r="R123" s="4"/>
    </row>
    <row r="124" spans="1:18" ht="18" customHeight="1" thickBot="1">
      <c r="A124" s="18">
        <v>123</v>
      </c>
      <c r="B124" s="20" t="s">
        <v>6</v>
      </c>
      <c r="C124" s="49"/>
      <c r="D124" s="50"/>
      <c r="E124" s="51"/>
      <c r="F124" s="52"/>
      <c r="G124" s="46">
        <v>0</v>
      </c>
      <c r="H124" s="46">
        <v>0</v>
      </c>
      <c r="I124" s="67">
        <f t="shared" si="4"/>
        <v>0</v>
      </c>
      <c r="J124" s="69">
        <f t="shared" si="6"/>
        <v>44.000000000001805</v>
      </c>
      <c r="K124" s="46"/>
      <c r="L124" s="47">
        <f t="shared" si="5"/>
        <v>0</v>
      </c>
      <c r="M124" s="46"/>
      <c r="N124" s="48">
        <f t="shared" si="7"/>
        <v>0</v>
      </c>
      <c r="Q124" s="4"/>
      <c r="R124" s="4"/>
    </row>
    <row r="125" spans="1:18" ht="18" customHeight="1" thickBot="1">
      <c r="A125" s="18">
        <v>124</v>
      </c>
      <c r="B125" s="20" t="s">
        <v>6</v>
      </c>
      <c r="C125" s="49"/>
      <c r="D125" s="50"/>
      <c r="E125" s="51"/>
      <c r="F125" s="52"/>
      <c r="G125" s="46">
        <v>0</v>
      </c>
      <c r="H125" s="46">
        <v>0</v>
      </c>
      <c r="I125" s="67">
        <f t="shared" si="4"/>
        <v>0</v>
      </c>
      <c r="J125" s="69">
        <f t="shared" si="6"/>
        <v>44.000000000001805</v>
      </c>
      <c r="K125" s="46"/>
      <c r="L125" s="47">
        <f t="shared" si="5"/>
        <v>0</v>
      </c>
      <c r="M125" s="46"/>
      <c r="N125" s="48">
        <f t="shared" si="7"/>
        <v>0</v>
      </c>
      <c r="Q125" s="4"/>
      <c r="R125" s="4"/>
    </row>
    <row r="126" spans="1:18" ht="18" customHeight="1" thickBot="1">
      <c r="A126" s="18">
        <v>125</v>
      </c>
      <c r="B126" s="20" t="s">
        <v>6</v>
      </c>
      <c r="C126" s="49"/>
      <c r="D126" s="50"/>
      <c r="E126" s="51"/>
      <c r="F126" s="52"/>
      <c r="G126" s="46">
        <v>0</v>
      </c>
      <c r="H126" s="46">
        <v>0</v>
      </c>
      <c r="I126" s="67">
        <f t="shared" si="4"/>
        <v>0</v>
      </c>
      <c r="J126" s="69">
        <f t="shared" si="6"/>
        <v>44.000000000001805</v>
      </c>
      <c r="K126" s="46"/>
      <c r="L126" s="47">
        <f t="shared" si="5"/>
        <v>0</v>
      </c>
      <c r="M126" s="46"/>
      <c r="N126" s="48">
        <f t="shared" si="7"/>
        <v>0</v>
      </c>
      <c r="Q126" s="4"/>
      <c r="R126" s="4"/>
    </row>
    <row r="127" spans="1:18" ht="18" customHeight="1" thickBot="1">
      <c r="A127" s="18">
        <v>126</v>
      </c>
      <c r="B127" s="20" t="s">
        <v>6</v>
      </c>
      <c r="C127" s="49"/>
      <c r="D127" s="50"/>
      <c r="E127" s="51"/>
      <c r="F127" s="52"/>
      <c r="G127" s="46">
        <v>0</v>
      </c>
      <c r="H127" s="46">
        <v>0</v>
      </c>
      <c r="I127" s="67">
        <f t="shared" si="4"/>
        <v>0</v>
      </c>
      <c r="J127" s="69">
        <f t="shared" si="6"/>
        <v>44.000000000001805</v>
      </c>
      <c r="K127" s="46"/>
      <c r="L127" s="47">
        <f t="shared" si="5"/>
        <v>0</v>
      </c>
      <c r="M127" s="46"/>
      <c r="N127" s="48">
        <f t="shared" si="7"/>
        <v>0</v>
      </c>
      <c r="Q127" s="4"/>
      <c r="R127" s="4"/>
    </row>
    <row r="128" spans="1:18" ht="18" customHeight="1" thickBot="1">
      <c r="A128" s="18">
        <v>127</v>
      </c>
      <c r="B128" s="20" t="s">
        <v>6</v>
      </c>
      <c r="C128" s="49"/>
      <c r="D128" s="50"/>
      <c r="E128" s="51"/>
      <c r="F128" s="52"/>
      <c r="G128" s="46">
        <v>0</v>
      </c>
      <c r="H128" s="46">
        <v>0</v>
      </c>
      <c r="I128" s="67">
        <f t="shared" si="4"/>
        <v>0</v>
      </c>
      <c r="J128" s="69">
        <f t="shared" si="6"/>
        <v>44.000000000001805</v>
      </c>
      <c r="K128" s="46"/>
      <c r="L128" s="47">
        <f t="shared" si="5"/>
        <v>0</v>
      </c>
      <c r="M128" s="46"/>
      <c r="N128" s="48">
        <f t="shared" si="7"/>
        <v>0</v>
      </c>
      <c r="Q128" s="4"/>
      <c r="R128" s="4"/>
    </row>
    <row r="129" spans="1:18" ht="18" customHeight="1" thickBot="1">
      <c r="A129" s="18">
        <v>128</v>
      </c>
      <c r="B129" s="20" t="s">
        <v>6</v>
      </c>
      <c r="C129" s="49"/>
      <c r="D129" s="50"/>
      <c r="E129" s="51"/>
      <c r="F129" s="52"/>
      <c r="G129" s="46">
        <v>0</v>
      </c>
      <c r="H129" s="46">
        <v>0</v>
      </c>
      <c r="I129" s="67">
        <f t="shared" si="4"/>
        <v>0</v>
      </c>
      <c r="J129" s="69">
        <f t="shared" si="6"/>
        <v>44.000000000001805</v>
      </c>
      <c r="K129" s="46"/>
      <c r="L129" s="47">
        <f t="shared" si="5"/>
        <v>0</v>
      </c>
      <c r="M129" s="46"/>
      <c r="N129" s="48">
        <f t="shared" si="7"/>
        <v>0</v>
      </c>
      <c r="Q129" s="4"/>
      <c r="R129" s="4"/>
    </row>
    <row r="130" spans="1:18" ht="18" customHeight="1" thickBot="1">
      <c r="A130" s="18">
        <v>129</v>
      </c>
      <c r="B130" s="20" t="s">
        <v>6</v>
      </c>
      <c r="C130" s="49"/>
      <c r="D130" s="50"/>
      <c r="E130" s="51"/>
      <c r="F130" s="52"/>
      <c r="G130" s="46">
        <v>0</v>
      </c>
      <c r="H130" s="46">
        <v>0</v>
      </c>
      <c r="I130" s="67">
        <f t="shared" si="4"/>
        <v>0</v>
      </c>
      <c r="J130" s="69">
        <f t="shared" si="6"/>
        <v>44.000000000001805</v>
      </c>
      <c r="K130" s="46"/>
      <c r="L130" s="47">
        <f t="shared" si="5"/>
        <v>0</v>
      </c>
      <c r="M130" s="46"/>
      <c r="N130" s="48">
        <f t="shared" si="7"/>
        <v>0</v>
      </c>
      <c r="Q130" s="4"/>
      <c r="R130" s="4"/>
    </row>
    <row r="131" spans="1:18" ht="18" customHeight="1" thickBot="1">
      <c r="A131" s="18">
        <v>130</v>
      </c>
      <c r="B131" s="20" t="s">
        <v>6</v>
      </c>
      <c r="C131" s="49"/>
      <c r="D131" s="50"/>
      <c r="E131" s="51"/>
      <c r="F131" s="52"/>
      <c r="G131" s="46">
        <v>0</v>
      </c>
      <c r="H131" s="46">
        <v>0</v>
      </c>
      <c r="I131" s="67">
        <f t="shared" ref="I131:I194" si="8">IF(F131="C",((H131-G131)*10000),(-(H131-G131)*10000))</f>
        <v>0</v>
      </c>
      <c r="J131" s="69">
        <f t="shared" si="6"/>
        <v>44.000000000001805</v>
      </c>
      <c r="K131" s="46"/>
      <c r="L131" s="47">
        <f t="shared" ref="L131:L194" si="9">IF(F131="C",((K131-G131)*10000),(-(K131-G131)*10000))</f>
        <v>0</v>
      </c>
      <c r="M131" s="46"/>
      <c r="N131" s="48">
        <f t="shared" si="7"/>
        <v>0</v>
      </c>
      <c r="Q131" s="4"/>
      <c r="R131" s="4"/>
    </row>
    <row r="132" spans="1:18" ht="18" customHeight="1" thickBot="1">
      <c r="A132" s="18">
        <v>131</v>
      </c>
      <c r="B132" s="20" t="s">
        <v>6</v>
      </c>
      <c r="C132" s="49"/>
      <c r="D132" s="50"/>
      <c r="E132" s="51"/>
      <c r="F132" s="52"/>
      <c r="G132" s="46">
        <v>0</v>
      </c>
      <c r="H132" s="46">
        <v>0</v>
      </c>
      <c r="I132" s="67">
        <f t="shared" si="8"/>
        <v>0</v>
      </c>
      <c r="J132" s="69">
        <f t="shared" ref="J132:J195" si="10">I132+J131</f>
        <v>44.000000000001805</v>
      </c>
      <c r="K132" s="46"/>
      <c r="L132" s="47">
        <f t="shared" si="9"/>
        <v>0</v>
      </c>
      <c r="M132" s="46"/>
      <c r="N132" s="48">
        <f t="shared" ref="N132:N195" si="11">IF(F132="C",((M132-G132)*10000),(-(M132-G132)*10000))</f>
        <v>0</v>
      </c>
      <c r="Q132" s="4"/>
      <c r="R132" s="4"/>
    </row>
    <row r="133" spans="1:18" ht="18" customHeight="1" thickBot="1">
      <c r="A133" s="18">
        <v>132</v>
      </c>
      <c r="B133" s="20" t="s">
        <v>6</v>
      </c>
      <c r="C133" s="49"/>
      <c r="D133" s="50"/>
      <c r="E133" s="51"/>
      <c r="F133" s="52"/>
      <c r="G133" s="46">
        <v>0</v>
      </c>
      <c r="H133" s="46">
        <v>0</v>
      </c>
      <c r="I133" s="67">
        <f t="shared" si="8"/>
        <v>0</v>
      </c>
      <c r="J133" s="69">
        <f t="shared" si="10"/>
        <v>44.000000000001805</v>
      </c>
      <c r="K133" s="46"/>
      <c r="L133" s="47">
        <f t="shared" si="9"/>
        <v>0</v>
      </c>
      <c r="M133" s="46"/>
      <c r="N133" s="48">
        <f t="shared" si="11"/>
        <v>0</v>
      </c>
      <c r="Q133" s="4"/>
      <c r="R133" s="4"/>
    </row>
    <row r="134" spans="1:18" ht="18" customHeight="1" thickBot="1">
      <c r="A134" s="18">
        <v>133</v>
      </c>
      <c r="B134" s="20" t="s">
        <v>6</v>
      </c>
      <c r="C134" s="49"/>
      <c r="D134" s="50"/>
      <c r="E134" s="51"/>
      <c r="F134" s="52"/>
      <c r="G134" s="46">
        <v>0</v>
      </c>
      <c r="H134" s="46">
        <v>0</v>
      </c>
      <c r="I134" s="67">
        <f t="shared" si="8"/>
        <v>0</v>
      </c>
      <c r="J134" s="69">
        <f t="shared" si="10"/>
        <v>44.000000000001805</v>
      </c>
      <c r="K134" s="46"/>
      <c r="L134" s="47">
        <f t="shared" si="9"/>
        <v>0</v>
      </c>
      <c r="M134" s="46"/>
      <c r="N134" s="48">
        <f t="shared" si="11"/>
        <v>0</v>
      </c>
      <c r="Q134" s="4"/>
      <c r="R134" s="4"/>
    </row>
    <row r="135" spans="1:18" ht="18" customHeight="1" thickBot="1">
      <c r="A135" s="18">
        <v>134</v>
      </c>
      <c r="B135" s="20" t="s">
        <v>6</v>
      </c>
      <c r="C135" s="49"/>
      <c r="D135" s="50"/>
      <c r="E135" s="51"/>
      <c r="F135" s="52"/>
      <c r="G135" s="46">
        <v>0</v>
      </c>
      <c r="H135" s="46">
        <v>0</v>
      </c>
      <c r="I135" s="67">
        <f t="shared" si="8"/>
        <v>0</v>
      </c>
      <c r="J135" s="69">
        <f t="shared" si="10"/>
        <v>44.000000000001805</v>
      </c>
      <c r="K135" s="46"/>
      <c r="L135" s="47">
        <f t="shared" si="9"/>
        <v>0</v>
      </c>
      <c r="M135" s="46"/>
      <c r="N135" s="48">
        <f t="shared" si="11"/>
        <v>0</v>
      </c>
      <c r="Q135" s="4"/>
      <c r="R135" s="4"/>
    </row>
    <row r="136" spans="1:18" ht="18" customHeight="1" thickBot="1">
      <c r="A136" s="18">
        <v>135</v>
      </c>
      <c r="B136" s="20" t="s">
        <v>6</v>
      </c>
      <c r="C136" s="49"/>
      <c r="D136" s="50"/>
      <c r="E136" s="51"/>
      <c r="F136" s="52"/>
      <c r="G136" s="46">
        <v>0</v>
      </c>
      <c r="H136" s="46">
        <v>0</v>
      </c>
      <c r="I136" s="67">
        <f t="shared" si="8"/>
        <v>0</v>
      </c>
      <c r="J136" s="69">
        <f t="shared" si="10"/>
        <v>44.000000000001805</v>
      </c>
      <c r="K136" s="46"/>
      <c r="L136" s="47">
        <f t="shared" si="9"/>
        <v>0</v>
      </c>
      <c r="M136" s="46"/>
      <c r="N136" s="48">
        <f t="shared" si="11"/>
        <v>0</v>
      </c>
      <c r="Q136" s="4"/>
      <c r="R136" s="4"/>
    </row>
    <row r="137" spans="1:18" ht="18" customHeight="1" thickBot="1">
      <c r="A137" s="18">
        <v>136</v>
      </c>
      <c r="B137" s="20" t="s">
        <v>6</v>
      </c>
      <c r="C137" s="49"/>
      <c r="D137" s="50"/>
      <c r="E137" s="51"/>
      <c r="F137" s="52"/>
      <c r="G137" s="46">
        <v>0</v>
      </c>
      <c r="H137" s="46">
        <v>0</v>
      </c>
      <c r="I137" s="67">
        <f t="shared" si="8"/>
        <v>0</v>
      </c>
      <c r="J137" s="69">
        <f t="shared" si="10"/>
        <v>44.000000000001805</v>
      </c>
      <c r="K137" s="46"/>
      <c r="L137" s="47">
        <f t="shared" si="9"/>
        <v>0</v>
      </c>
      <c r="M137" s="46"/>
      <c r="N137" s="48">
        <f t="shared" si="11"/>
        <v>0</v>
      </c>
      <c r="Q137" s="4"/>
      <c r="R137" s="4"/>
    </row>
    <row r="138" spans="1:18" ht="18" customHeight="1" thickBot="1">
      <c r="A138" s="18">
        <v>137</v>
      </c>
      <c r="B138" s="20" t="s">
        <v>6</v>
      </c>
      <c r="C138" s="49"/>
      <c r="D138" s="50"/>
      <c r="E138" s="51"/>
      <c r="F138" s="52"/>
      <c r="G138" s="46">
        <v>0</v>
      </c>
      <c r="H138" s="46">
        <v>0</v>
      </c>
      <c r="I138" s="67">
        <f t="shared" si="8"/>
        <v>0</v>
      </c>
      <c r="J138" s="69">
        <f t="shared" si="10"/>
        <v>44.000000000001805</v>
      </c>
      <c r="K138" s="46"/>
      <c r="L138" s="47">
        <f t="shared" si="9"/>
        <v>0</v>
      </c>
      <c r="M138" s="46"/>
      <c r="N138" s="48">
        <f t="shared" si="11"/>
        <v>0</v>
      </c>
      <c r="Q138" s="4"/>
      <c r="R138" s="4"/>
    </row>
    <row r="139" spans="1:18" ht="18" customHeight="1" thickBot="1">
      <c r="A139" s="18">
        <v>138</v>
      </c>
      <c r="B139" s="20" t="s">
        <v>6</v>
      </c>
      <c r="C139" s="49"/>
      <c r="D139" s="50"/>
      <c r="E139" s="51"/>
      <c r="F139" s="52"/>
      <c r="G139" s="46">
        <v>0</v>
      </c>
      <c r="H139" s="46">
        <v>0</v>
      </c>
      <c r="I139" s="67">
        <f t="shared" si="8"/>
        <v>0</v>
      </c>
      <c r="J139" s="69">
        <f t="shared" si="10"/>
        <v>44.000000000001805</v>
      </c>
      <c r="K139" s="46"/>
      <c r="L139" s="47">
        <f t="shared" si="9"/>
        <v>0</v>
      </c>
      <c r="M139" s="46"/>
      <c r="N139" s="48">
        <f t="shared" si="11"/>
        <v>0</v>
      </c>
      <c r="Q139" s="4"/>
      <c r="R139" s="4"/>
    </row>
    <row r="140" spans="1:18" ht="18" customHeight="1" thickBot="1">
      <c r="A140" s="18">
        <v>139</v>
      </c>
      <c r="B140" s="20" t="s">
        <v>6</v>
      </c>
      <c r="C140" s="49"/>
      <c r="D140" s="50"/>
      <c r="E140" s="51"/>
      <c r="F140" s="52"/>
      <c r="G140" s="46">
        <v>0</v>
      </c>
      <c r="H140" s="46">
        <v>0</v>
      </c>
      <c r="I140" s="67">
        <f t="shared" si="8"/>
        <v>0</v>
      </c>
      <c r="J140" s="69">
        <f t="shared" si="10"/>
        <v>44.000000000001805</v>
      </c>
      <c r="K140" s="46"/>
      <c r="L140" s="47">
        <f t="shared" si="9"/>
        <v>0</v>
      </c>
      <c r="M140" s="46"/>
      <c r="N140" s="48">
        <f t="shared" si="11"/>
        <v>0</v>
      </c>
      <c r="Q140" s="4"/>
      <c r="R140" s="4"/>
    </row>
    <row r="141" spans="1:18" ht="18" customHeight="1" thickBot="1">
      <c r="A141" s="18">
        <v>140</v>
      </c>
      <c r="B141" s="20" t="s">
        <v>6</v>
      </c>
      <c r="C141" s="49"/>
      <c r="D141" s="50"/>
      <c r="E141" s="51"/>
      <c r="F141" s="52"/>
      <c r="G141" s="46">
        <v>0</v>
      </c>
      <c r="H141" s="46">
        <v>0</v>
      </c>
      <c r="I141" s="67">
        <f t="shared" si="8"/>
        <v>0</v>
      </c>
      <c r="J141" s="69">
        <f t="shared" si="10"/>
        <v>44.000000000001805</v>
      </c>
      <c r="K141" s="46"/>
      <c r="L141" s="47">
        <f t="shared" si="9"/>
        <v>0</v>
      </c>
      <c r="M141" s="46"/>
      <c r="N141" s="48">
        <f t="shared" si="11"/>
        <v>0</v>
      </c>
      <c r="Q141" s="4"/>
      <c r="R141" s="4"/>
    </row>
    <row r="142" spans="1:18" ht="18" customHeight="1" thickBot="1">
      <c r="A142" s="18">
        <v>141</v>
      </c>
      <c r="B142" s="20" t="s">
        <v>6</v>
      </c>
      <c r="C142" s="49"/>
      <c r="D142" s="50"/>
      <c r="E142" s="51"/>
      <c r="F142" s="52"/>
      <c r="G142" s="46">
        <v>0</v>
      </c>
      <c r="H142" s="46">
        <v>0</v>
      </c>
      <c r="I142" s="67">
        <f t="shared" si="8"/>
        <v>0</v>
      </c>
      <c r="J142" s="69">
        <f t="shared" si="10"/>
        <v>44.000000000001805</v>
      </c>
      <c r="K142" s="46"/>
      <c r="L142" s="47">
        <f t="shared" si="9"/>
        <v>0</v>
      </c>
      <c r="M142" s="46"/>
      <c r="N142" s="48">
        <f t="shared" si="11"/>
        <v>0</v>
      </c>
      <c r="Q142" s="4"/>
      <c r="R142" s="4"/>
    </row>
    <row r="143" spans="1:18" ht="18" customHeight="1" thickBot="1">
      <c r="A143" s="18">
        <v>142</v>
      </c>
      <c r="B143" s="20" t="s">
        <v>6</v>
      </c>
      <c r="C143" s="49"/>
      <c r="D143" s="50"/>
      <c r="E143" s="51"/>
      <c r="F143" s="52"/>
      <c r="G143" s="46">
        <v>0</v>
      </c>
      <c r="H143" s="46">
        <v>0</v>
      </c>
      <c r="I143" s="67">
        <f t="shared" si="8"/>
        <v>0</v>
      </c>
      <c r="J143" s="69">
        <f t="shared" si="10"/>
        <v>44.000000000001805</v>
      </c>
      <c r="K143" s="46"/>
      <c r="L143" s="47">
        <f t="shared" si="9"/>
        <v>0</v>
      </c>
      <c r="M143" s="46"/>
      <c r="N143" s="48">
        <f t="shared" si="11"/>
        <v>0</v>
      </c>
      <c r="Q143" s="4"/>
      <c r="R143" s="4"/>
    </row>
    <row r="144" spans="1:18" ht="18" customHeight="1" thickBot="1">
      <c r="A144" s="18">
        <v>143</v>
      </c>
      <c r="B144" s="20" t="s">
        <v>6</v>
      </c>
      <c r="C144" s="49"/>
      <c r="D144" s="50"/>
      <c r="E144" s="51"/>
      <c r="F144" s="52"/>
      <c r="G144" s="46">
        <v>0</v>
      </c>
      <c r="H144" s="46">
        <v>0</v>
      </c>
      <c r="I144" s="67">
        <f t="shared" si="8"/>
        <v>0</v>
      </c>
      <c r="J144" s="69">
        <f t="shared" si="10"/>
        <v>44.000000000001805</v>
      </c>
      <c r="K144" s="46"/>
      <c r="L144" s="47">
        <f t="shared" si="9"/>
        <v>0</v>
      </c>
      <c r="M144" s="46"/>
      <c r="N144" s="48">
        <f t="shared" si="11"/>
        <v>0</v>
      </c>
      <c r="Q144" s="4"/>
      <c r="R144" s="4"/>
    </row>
    <row r="145" spans="1:18" ht="18" customHeight="1" thickBot="1">
      <c r="A145" s="18">
        <v>144</v>
      </c>
      <c r="B145" s="20" t="s">
        <v>6</v>
      </c>
      <c r="C145" s="49"/>
      <c r="D145" s="50"/>
      <c r="E145" s="51"/>
      <c r="F145" s="52"/>
      <c r="G145" s="46">
        <v>0</v>
      </c>
      <c r="H145" s="46">
        <v>0</v>
      </c>
      <c r="I145" s="67">
        <f t="shared" si="8"/>
        <v>0</v>
      </c>
      <c r="J145" s="69">
        <f t="shared" si="10"/>
        <v>44.000000000001805</v>
      </c>
      <c r="K145" s="46"/>
      <c r="L145" s="47">
        <f t="shared" si="9"/>
        <v>0</v>
      </c>
      <c r="M145" s="46"/>
      <c r="N145" s="48">
        <f t="shared" si="11"/>
        <v>0</v>
      </c>
      <c r="Q145" s="4"/>
      <c r="R145" s="4"/>
    </row>
    <row r="146" spans="1:18" ht="18" customHeight="1" thickBot="1">
      <c r="A146" s="18">
        <v>145</v>
      </c>
      <c r="B146" s="20" t="s">
        <v>6</v>
      </c>
      <c r="C146" s="49"/>
      <c r="D146" s="50"/>
      <c r="E146" s="51"/>
      <c r="F146" s="52"/>
      <c r="G146" s="46">
        <v>0</v>
      </c>
      <c r="H146" s="46">
        <v>0</v>
      </c>
      <c r="I146" s="67">
        <f t="shared" si="8"/>
        <v>0</v>
      </c>
      <c r="J146" s="69">
        <f t="shared" si="10"/>
        <v>44.000000000001805</v>
      </c>
      <c r="K146" s="46"/>
      <c r="L146" s="47">
        <f t="shared" si="9"/>
        <v>0</v>
      </c>
      <c r="M146" s="46"/>
      <c r="N146" s="48">
        <f t="shared" si="11"/>
        <v>0</v>
      </c>
      <c r="Q146" s="4"/>
      <c r="R146" s="4"/>
    </row>
    <row r="147" spans="1:18" ht="18" customHeight="1" thickBot="1">
      <c r="A147" s="18">
        <v>146</v>
      </c>
      <c r="B147" s="20" t="s">
        <v>6</v>
      </c>
      <c r="C147" s="49"/>
      <c r="D147" s="50"/>
      <c r="E147" s="51"/>
      <c r="F147" s="52"/>
      <c r="G147" s="46">
        <v>0</v>
      </c>
      <c r="H147" s="46">
        <v>0</v>
      </c>
      <c r="I147" s="67">
        <f t="shared" si="8"/>
        <v>0</v>
      </c>
      <c r="J147" s="69">
        <f t="shared" si="10"/>
        <v>44.000000000001805</v>
      </c>
      <c r="K147" s="46"/>
      <c r="L147" s="47">
        <f t="shared" si="9"/>
        <v>0</v>
      </c>
      <c r="M147" s="46"/>
      <c r="N147" s="48">
        <f t="shared" si="11"/>
        <v>0</v>
      </c>
      <c r="Q147" s="4"/>
      <c r="R147" s="4"/>
    </row>
    <row r="148" spans="1:18" ht="18" customHeight="1" thickBot="1">
      <c r="A148" s="18">
        <v>147</v>
      </c>
      <c r="B148" s="20" t="s">
        <v>6</v>
      </c>
      <c r="C148" s="49"/>
      <c r="D148" s="50"/>
      <c r="E148" s="51"/>
      <c r="F148" s="52"/>
      <c r="G148" s="46">
        <v>0</v>
      </c>
      <c r="H148" s="46">
        <v>0</v>
      </c>
      <c r="I148" s="67">
        <f t="shared" si="8"/>
        <v>0</v>
      </c>
      <c r="J148" s="69">
        <f t="shared" si="10"/>
        <v>44.000000000001805</v>
      </c>
      <c r="K148" s="46"/>
      <c r="L148" s="47">
        <f t="shared" si="9"/>
        <v>0</v>
      </c>
      <c r="M148" s="46"/>
      <c r="N148" s="48">
        <f t="shared" si="11"/>
        <v>0</v>
      </c>
      <c r="Q148" s="4"/>
      <c r="R148" s="4"/>
    </row>
    <row r="149" spans="1:18" ht="18" customHeight="1" thickBot="1">
      <c r="A149" s="18">
        <v>148</v>
      </c>
      <c r="B149" s="20" t="s">
        <v>6</v>
      </c>
      <c r="C149" s="49"/>
      <c r="D149" s="50"/>
      <c r="E149" s="51"/>
      <c r="F149" s="52"/>
      <c r="G149" s="46">
        <v>0</v>
      </c>
      <c r="H149" s="46">
        <v>0</v>
      </c>
      <c r="I149" s="67">
        <f t="shared" si="8"/>
        <v>0</v>
      </c>
      <c r="J149" s="69">
        <f t="shared" si="10"/>
        <v>44.000000000001805</v>
      </c>
      <c r="K149" s="46"/>
      <c r="L149" s="47">
        <f t="shared" si="9"/>
        <v>0</v>
      </c>
      <c r="M149" s="46"/>
      <c r="N149" s="48">
        <f t="shared" si="11"/>
        <v>0</v>
      </c>
      <c r="Q149" s="4"/>
      <c r="R149" s="4"/>
    </row>
    <row r="150" spans="1:18" ht="18" customHeight="1" thickBot="1">
      <c r="A150" s="18">
        <v>149</v>
      </c>
      <c r="B150" s="20" t="s">
        <v>6</v>
      </c>
      <c r="C150" s="49"/>
      <c r="D150" s="50"/>
      <c r="E150" s="51"/>
      <c r="F150" s="52"/>
      <c r="G150" s="46">
        <v>0</v>
      </c>
      <c r="H150" s="46">
        <v>0</v>
      </c>
      <c r="I150" s="67">
        <f t="shared" si="8"/>
        <v>0</v>
      </c>
      <c r="J150" s="69">
        <f t="shared" si="10"/>
        <v>44.000000000001805</v>
      </c>
      <c r="K150" s="46"/>
      <c r="L150" s="47">
        <f t="shared" si="9"/>
        <v>0</v>
      </c>
      <c r="M150" s="46"/>
      <c r="N150" s="48">
        <f t="shared" si="11"/>
        <v>0</v>
      </c>
      <c r="Q150" s="4"/>
      <c r="R150" s="4"/>
    </row>
    <row r="151" spans="1:18" ht="18" customHeight="1" thickBot="1">
      <c r="A151" s="18">
        <v>150</v>
      </c>
      <c r="B151" s="20" t="s">
        <v>6</v>
      </c>
      <c r="C151" s="49"/>
      <c r="D151" s="50"/>
      <c r="E151" s="51"/>
      <c r="F151" s="52"/>
      <c r="G151" s="46">
        <v>0</v>
      </c>
      <c r="H151" s="46">
        <v>0</v>
      </c>
      <c r="I151" s="67">
        <f t="shared" si="8"/>
        <v>0</v>
      </c>
      <c r="J151" s="69">
        <f t="shared" si="10"/>
        <v>44.000000000001805</v>
      </c>
      <c r="K151" s="46"/>
      <c r="L151" s="47">
        <f t="shared" si="9"/>
        <v>0</v>
      </c>
      <c r="M151" s="46"/>
      <c r="N151" s="48">
        <f t="shared" si="11"/>
        <v>0</v>
      </c>
      <c r="Q151" s="4"/>
      <c r="R151" s="4"/>
    </row>
    <row r="152" spans="1:18" ht="18" customHeight="1" thickBot="1">
      <c r="A152" s="18">
        <v>151</v>
      </c>
      <c r="B152" s="20" t="s">
        <v>6</v>
      </c>
      <c r="C152" s="49"/>
      <c r="D152" s="50"/>
      <c r="E152" s="51"/>
      <c r="F152" s="52"/>
      <c r="G152" s="46">
        <v>0</v>
      </c>
      <c r="H152" s="46">
        <v>0</v>
      </c>
      <c r="I152" s="67">
        <f t="shared" si="8"/>
        <v>0</v>
      </c>
      <c r="J152" s="69">
        <f t="shared" si="10"/>
        <v>44.000000000001805</v>
      </c>
      <c r="K152" s="46"/>
      <c r="L152" s="47">
        <f t="shared" si="9"/>
        <v>0</v>
      </c>
      <c r="M152" s="46"/>
      <c r="N152" s="48">
        <f t="shared" si="11"/>
        <v>0</v>
      </c>
      <c r="Q152" s="4"/>
      <c r="R152" s="4"/>
    </row>
    <row r="153" spans="1:18" ht="18" customHeight="1" thickBot="1">
      <c r="A153" s="18">
        <v>152</v>
      </c>
      <c r="B153" s="20" t="s">
        <v>6</v>
      </c>
      <c r="C153" s="49"/>
      <c r="D153" s="50"/>
      <c r="E153" s="51"/>
      <c r="F153" s="52"/>
      <c r="G153" s="46">
        <v>0</v>
      </c>
      <c r="H153" s="46">
        <v>0</v>
      </c>
      <c r="I153" s="67">
        <f t="shared" si="8"/>
        <v>0</v>
      </c>
      <c r="J153" s="69">
        <f t="shared" si="10"/>
        <v>44.000000000001805</v>
      </c>
      <c r="K153" s="46"/>
      <c r="L153" s="47">
        <f t="shared" si="9"/>
        <v>0</v>
      </c>
      <c r="M153" s="46"/>
      <c r="N153" s="48">
        <f t="shared" si="11"/>
        <v>0</v>
      </c>
      <c r="Q153" s="4"/>
      <c r="R153" s="4"/>
    </row>
    <row r="154" spans="1:18" ht="18" customHeight="1" thickBot="1">
      <c r="A154" s="18">
        <v>153</v>
      </c>
      <c r="B154" s="20" t="s">
        <v>6</v>
      </c>
      <c r="C154" s="49"/>
      <c r="D154" s="50"/>
      <c r="E154" s="51"/>
      <c r="F154" s="52"/>
      <c r="G154" s="46">
        <v>0</v>
      </c>
      <c r="H154" s="46">
        <v>0</v>
      </c>
      <c r="I154" s="67">
        <f t="shared" si="8"/>
        <v>0</v>
      </c>
      <c r="J154" s="69">
        <f t="shared" si="10"/>
        <v>44.000000000001805</v>
      </c>
      <c r="K154" s="46"/>
      <c r="L154" s="47">
        <f t="shared" si="9"/>
        <v>0</v>
      </c>
      <c r="M154" s="46"/>
      <c r="N154" s="48">
        <f t="shared" si="11"/>
        <v>0</v>
      </c>
      <c r="Q154" s="4"/>
      <c r="R154" s="4"/>
    </row>
    <row r="155" spans="1:18" ht="18" customHeight="1" thickBot="1">
      <c r="A155" s="18">
        <v>154</v>
      </c>
      <c r="B155" s="20" t="s">
        <v>6</v>
      </c>
      <c r="C155" s="49"/>
      <c r="D155" s="50"/>
      <c r="E155" s="51"/>
      <c r="F155" s="52"/>
      <c r="G155" s="46">
        <v>0</v>
      </c>
      <c r="H155" s="46">
        <v>0</v>
      </c>
      <c r="I155" s="67">
        <f t="shared" si="8"/>
        <v>0</v>
      </c>
      <c r="J155" s="69">
        <f t="shared" si="10"/>
        <v>44.000000000001805</v>
      </c>
      <c r="K155" s="46"/>
      <c r="L155" s="47">
        <f t="shared" si="9"/>
        <v>0</v>
      </c>
      <c r="M155" s="46"/>
      <c r="N155" s="48">
        <f t="shared" si="11"/>
        <v>0</v>
      </c>
      <c r="Q155" s="4"/>
      <c r="R155" s="4"/>
    </row>
    <row r="156" spans="1:18" ht="18" customHeight="1" thickBot="1">
      <c r="A156" s="18">
        <v>155</v>
      </c>
      <c r="B156" s="20" t="s">
        <v>6</v>
      </c>
      <c r="C156" s="49"/>
      <c r="D156" s="50"/>
      <c r="E156" s="51"/>
      <c r="F156" s="52"/>
      <c r="G156" s="46">
        <v>0</v>
      </c>
      <c r="H156" s="46">
        <v>0</v>
      </c>
      <c r="I156" s="67">
        <f t="shared" si="8"/>
        <v>0</v>
      </c>
      <c r="J156" s="69">
        <f t="shared" si="10"/>
        <v>44.000000000001805</v>
      </c>
      <c r="K156" s="46"/>
      <c r="L156" s="47">
        <f t="shared" si="9"/>
        <v>0</v>
      </c>
      <c r="M156" s="46"/>
      <c r="N156" s="48">
        <f t="shared" si="11"/>
        <v>0</v>
      </c>
      <c r="Q156" s="4"/>
      <c r="R156" s="4"/>
    </row>
    <row r="157" spans="1:18" ht="18" customHeight="1" thickBot="1">
      <c r="A157" s="18">
        <v>156</v>
      </c>
      <c r="B157" s="20" t="s">
        <v>6</v>
      </c>
      <c r="C157" s="49"/>
      <c r="D157" s="50"/>
      <c r="E157" s="51"/>
      <c r="F157" s="52"/>
      <c r="G157" s="46">
        <v>0</v>
      </c>
      <c r="H157" s="46">
        <v>0</v>
      </c>
      <c r="I157" s="67">
        <f t="shared" si="8"/>
        <v>0</v>
      </c>
      <c r="J157" s="69">
        <f t="shared" si="10"/>
        <v>44.000000000001805</v>
      </c>
      <c r="K157" s="46"/>
      <c r="L157" s="47">
        <f t="shared" si="9"/>
        <v>0</v>
      </c>
      <c r="M157" s="46"/>
      <c r="N157" s="48">
        <f t="shared" si="11"/>
        <v>0</v>
      </c>
      <c r="Q157" s="4"/>
      <c r="R157" s="4"/>
    </row>
    <row r="158" spans="1:18" ht="18" customHeight="1" thickBot="1">
      <c r="A158" s="18">
        <v>157</v>
      </c>
      <c r="B158" s="20" t="s">
        <v>6</v>
      </c>
      <c r="C158" s="49"/>
      <c r="D158" s="50"/>
      <c r="E158" s="51"/>
      <c r="F158" s="52"/>
      <c r="G158" s="46">
        <v>0</v>
      </c>
      <c r="H158" s="46">
        <v>0</v>
      </c>
      <c r="I158" s="67">
        <f t="shared" si="8"/>
        <v>0</v>
      </c>
      <c r="J158" s="69">
        <f t="shared" si="10"/>
        <v>44.000000000001805</v>
      </c>
      <c r="K158" s="46"/>
      <c r="L158" s="47">
        <f t="shared" si="9"/>
        <v>0</v>
      </c>
      <c r="M158" s="46"/>
      <c r="N158" s="48">
        <f t="shared" si="11"/>
        <v>0</v>
      </c>
      <c r="Q158" s="4"/>
      <c r="R158" s="4"/>
    </row>
    <row r="159" spans="1:18" ht="18" customHeight="1" thickBot="1">
      <c r="A159" s="18">
        <v>158</v>
      </c>
      <c r="B159" s="20" t="s">
        <v>6</v>
      </c>
      <c r="C159" s="49"/>
      <c r="D159" s="50"/>
      <c r="E159" s="51"/>
      <c r="F159" s="52"/>
      <c r="G159" s="46">
        <v>0</v>
      </c>
      <c r="H159" s="46">
        <v>0</v>
      </c>
      <c r="I159" s="67">
        <f t="shared" si="8"/>
        <v>0</v>
      </c>
      <c r="J159" s="69">
        <f t="shared" si="10"/>
        <v>44.000000000001805</v>
      </c>
      <c r="K159" s="46"/>
      <c r="L159" s="47">
        <f t="shared" si="9"/>
        <v>0</v>
      </c>
      <c r="M159" s="46"/>
      <c r="N159" s="48">
        <f t="shared" si="11"/>
        <v>0</v>
      </c>
      <c r="Q159" s="4"/>
      <c r="R159" s="4"/>
    </row>
    <row r="160" spans="1:18" ht="18" customHeight="1" thickBot="1">
      <c r="A160" s="18">
        <v>159</v>
      </c>
      <c r="B160" s="20" t="s">
        <v>6</v>
      </c>
      <c r="C160" s="49"/>
      <c r="D160" s="50"/>
      <c r="E160" s="51"/>
      <c r="F160" s="52"/>
      <c r="G160" s="46">
        <v>0</v>
      </c>
      <c r="H160" s="46">
        <v>0</v>
      </c>
      <c r="I160" s="67">
        <f t="shared" si="8"/>
        <v>0</v>
      </c>
      <c r="J160" s="69">
        <f t="shared" si="10"/>
        <v>44.000000000001805</v>
      </c>
      <c r="K160" s="46"/>
      <c r="L160" s="47">
        <f t="shared" si="9"/>
        <v>0</v>
      </c>
      <c r="M160" s="46"/>
      <c r="N160" s="48">
        <f t="shared" si="11"/>
        <v>0</v>
      </c>
      <c r="Q160" s="4"/>
      <c r="R160" s="4"/>
    </row>
    <row r="161" spans="1:18" ht="18" customHeight="1" thickBot="1">
      <c r="A161" s="18">
        <v>160</v>
      </c>
      <c r="B161" s="20" t="s">
        <v>6</v>
      </c>
      <c r="C161" s="49"/>
      <c r="D161" s="50"/>
      <c r="E161" s="51"/>
      <c r="F161" s="52"/>
      <c r="G161" s="46">
        <v>0</v>
      </c>
      <c r="H161" s="46">
        <v>0</v>
      </c>
      <c r="I161" s="67">
        <f t="shared" si="8"/>
        <v>0</v>
      </c>
      <c r="J161" s="69">
        <f t="shared" si="10"/>
        <v>44.000000000001805</v>
      </c>
      <c r="K161" s="46"/>
      <c r="L161" s="47">
        <f t="shared" si="9"/>
        <v>0</v>
      </c>
      <c r="M161" s="46"/>
      <c r="N161" s="48">
        <f t="shared" si="11"/>
        <v>0</v>
      </c>
      <c r="Q161" s="4"/>
      <c r="R161" s="4"/>
    </row>
    <row r="162" spans="1:18" ht="18" customHeight="1" thickBot="1">
      <c r="A162" s="18">
        <v>161</v>
      </c>
      <c r="B162" s="20" t="s">
        <v>6</v>
      </c>
      <c r="C162" s="49"/>
      <c r="D162" s="50"/>
      <c r="E162" s="51"/>
      <c r="F162" s="52"/>
      <c r="G162" s="46">
        <v>0</v>
      </c>
      <c r="H162" s="46">
        <v>0</v>
      </c>
      <c r="I162" s="67">
        <f t="shared" si="8"/>
        <v>0</v>
      </c>
      <c r="J162" s="69">
        <f t="shared" si="10"/>
        <v>44.000000000001805</v>
      </c>
      <c r="K162" s="46"/>
      <c r="L162" s="47">
        <f t="shared" si="9"/>
        <v>0</v>
      </c>
      <c r="M162" s="46"/>
      <c r="N162" s="48">
        <f t="shared" si="11"/>
        <v>0</v>
      </c>
      <c r="Q162" s="4"/>
      <c r="R162" s="4"/>
    </row>
    <row r="163" spans="1:18" ht="18" customHeight="1" thickBot="1">
      <c r="A163" s="18">
        <v>162</v>
      </c>
      <c r="B163" s="20" t="s">
        <v>6</v>
      </c>
      <c r="C163" s="49"/>
      <c r="D163" s="50"/>
      <c r="E163" s="51"/>
      <c r="F163" s="52"/>
      <c r="G163" s="46">
        <v>0</v>
      </c>
      <c r="H163" s="46">
        <v>0</v>
      </c>
      <c r="I163" s="67">
        <f t="shared" si="8"/>
        <v>0</v>
      </c>
      <c r="J163" s="69">
        <f t="shared" si="10"/>
        <v>44.000000000001805</v>
      </c>
      <c r="K163" s="46"/>
      <c r="L163" s="47">
        <f t="shared" si="9"/>
        <v>0</v>
      </c>
      <c r="M163" s="46"/>
      <c r="N163" s="48">
        <f t="shared" si="11"/>
        <v>0</v>
      </c>
      <c r="Q163" s="4"/>
      <c r="R163" s="4"/>
    </row>
    <row r="164" spans="1:18" ht="18" customHeight="1" thickBot="1">
      <c r="A164" s="18">
        <v>163</v>
      </c>
      <c r="B164" s="20" t="s">
        <v>6</v>
      </c>
      <c r="C164" s="49"/>
      <c r="D164" s="50"/>
      <c r="E164" s="51"/>
      <c r="F164" s="52"/>
      <c r="G164" s="46">
        <v>0</v>
      </c>
      <c r="H164" s="46">
        <v>0</v>
      </c>
      <c r="I164" s="67">
        <f t="shared" si="8"/>
        <v>0</v>
      </c>
      <c r="J164" s="69">
        <f t="shared" si="10"/>
        <v>44.000000000001805</v>
      </c>
      <c r="K164" s="46"/>
      <c r="L164" s="47">
        <f t="shared" si="9"/>
        <v>0</v>
      </c>
      <c r="M164" s="46"/>
      <c r="N164" s="48">
        <f t="shared" si="11"/>
        <v>0</v>
      </c>
      <c r="Q164" s="4"/>
      <c r="R164" s="4"/>
    </row>
    <row r="165" spans="1:18" ht="18" customHeight="1" thickBot="1">
      <c r="A165" s="18">
        <v>164</v>
      </c>
      <c r="B165" s="20" t="s">
        <v>6</v>
      </c>
      <c r="C165" s="49"/>
      <c r="D165" s="50"/>
      <c r="E165" s="51"/>
      <c r="F165" s="52"/>
      <c r="G165" s="46">
        <v>0</v>
      </c>
      <c r="H165" s="46">
        <v>0</v>
      </c>
      <c r="I165" s="67">
        <f t="shared" si="8"/>
        <v>0</v>
      </c>
      <c r="J165" s="69">
        <f t="shared" si="10"/>
        <v>44.000000000001805</v>
      </c>
      <c r="K165" s="46"/>
      <c r="L165" s="47">
        <f t="shared" si="9"/>
        <v>0</v>
      </c>
      <c r="M165" s="46"/>
      <c r="N165" s="48">
        <f t="shared" si="11"/>
        <v>0</v>
      </c>
      <c r="Q165" s="4"/>
      <c r="R165" s="4"/>
    </row>
    <row r="166" spans="1:18" ht="18" customHeight="1" thickBot="1">
      <c r="A166" s="18">
        <v>165</v>
      </c>
      <c r="B166" s="20" t="s">
        <v>6</v>
      </c>
      <c r="C166" s="49"/>
      <c r="D166" s="50"/>
      <c r="E166" s="51"/>
      <c r="F166" s="52"/>
      <c r="G166" s="46">
        <v>0</v>
      </c>
      <c r="H166" s="46">
        <v>0</v>
      </c>
      <c r="I166" s="67">
        <f t="shared" si="8"/>
        <v>0</v>
      </c>
      <c r="J166" s="69">
        <f t="shared" si="10"/>
        <v>44.000000000001805</v>
      </c>
      <c r="K166" s="46"/>
      <c r="L166" s="47">
        <f t="shared" si="9"/>
        <v>0</v>
      </c>
      <c r="M166" s="46"/>
      <c r="N166" s="48">
        <f t="shared" si="11"/>
        <v>0</v>
      </c>
      <c r="Q166" s="4"/>
      <c r="R166" s="4"/>
    </row>
    <row r="167" spans="1:18" ht="18" customHeight="1" thickBot="1">
      <c r="A167" s="18">
        <v>166</v>
      </c>
      <c r="B167" s="20" t="s">
        <v>6</v>
      </c>
      <c r="C167" s="49"/>
      <c r="D167" s="50"/>
      <c r="E167" s="51"/>
      <c r="F167" s="52"/>
      <c r="G167" s="46">
        <v>0</v>
      </c>
      <c r="H167" s="46">
        <v>0</v>
      </c>
      <c r="I167" s="67">
        <f t="shared" si="8"/>
        <v>0</v>
      </c>
      <c r="J167" s="69">
        <f t="shared" si="10"/>
        <v>44.000000000001805</v>
      </c>
      <c r="K167" s="46"/>
      <c r="L167" s="47">
        <f t="shared" si="9"/>
        <v>0</v>
      </c>
      <c r="M167" s="46"/>
      <c r="N167" s="48">
        <f t="shared" si="11"/>
        <v>0</v>
      </c>
      <c r="Q167" s="4"/>
      <c r="R167" s="4"/>
    </row>
    <row r="168" spans="1:18" ht="18" customHeight="1" thickBot="1">
      <c r="A168" s="18">
        <v>167</v>
      </c>
      <c r="B168" s="20" t="s">
        <v>6</v>
      </c>
      <c r="C168" s="49"/>
      <c r="D168" s="50"/>
      <c r="E168" s="51"/>
      <c r="F168" s="52"/>
      <c r="G168" s="46">
        <v>0</v>
      </c>
      <c r="H168" s="46">
        <v>0</v>
      </c>
      <c r="I168" s="67">
        <f t="shared" si="8"/>
        <v>0</v>
      </c>
      <c r="J168" s="69">
        <f t="shared" si="10"/>
        <v>44.000000000001805</v>
      </c>
      <c r="K168" s="46"/>
      <c r="L168" s="47">
        <f t="shared" si="9"/>
        <v>0</v>
      </c>
      <c r="M168" s="46"/>
      <c r="N168" s="48">
        <f t="shared" si="11"/>
        <v>0</v>
      </c>
      <c r="Q168" s="4"/>
      <c r="R168" s="4"/>
    </row>
    <row r="169" spans="1:18" ht="18" customHeight="1" thickBot="1">
      <c r="A169" s="18">
        <v>168</v>
      </c>
      <c r="B169" s="20" t="s">
        <v>6</v>
      </c>
      <c r="C169" s="49"/>
      <c r="D169" s="50"/>
      <c r="E169" s="51"/>
      <c r="F169" s="52"/>
      <c r="G169" s="46">
        <v>0</v>
      </c>
      <c r="H169" s="46">
        <v>0</v>
      </c>
      <c r="I169" s="67">
        <f t="shared" si="8"/>
        <v>0</v>
      </c>
      <c r="J169" s="69">
        <f t="shared" si="10"/>
        <v>44.000000000001805</v>
      </c>
      <c r="K169" s="46"/>
      <c r="L169" s="47">
        <f t="shared" si="9"/>
        <v>0</v>
      </c>
      <c r="M169" s="46"/>
      <c r="N169" s="48">
        <f t="shared" si="11"/>
        <v>0</v>
      </c>
      <c r="Q169" s="4"/>
      <c r="R169" s="4"/>
    </row>
    <row r="170" spans="1:18" ht="18" customHeight="1" thickBot="1">
      <c r="A170" s="18">
        <v>169</v>
      </c>
      <c r="B170" s="20" t="s">
        <v>6</v>
      </c>
      <c r="C170" s="49"/>
      <c r="D170" s="50"/>
      <c r="E170" s="51"/>
      <c r="F170" s="52"/>
      <c r="G170" s="46">
        <v>0</v>
      </c>
      <c r="H170" s="46">
        <v>0</v>
      </c>
      <c r="I170" s="67">
        <f t="shared" si="8"/>
        <v>0</v>
      </c>
      <c r="J170" s="69">
        <f t="shared" si="10"/>
        <v>44.000000000001805</v>
      </c>
      <c r="K170" s="46"/>
      <c r="L170" s="47">
        <f t="shared" si="9"/>
        <v>0</v>
      </c>
      <c r="M170" s="46"/>
      <c r="N170" s="48">
        <f t="shared" si="11"/>
        <v>0</v>
      </c>
      <c r="Q170" s="4"/>
      <c r="R170" s="4"/>
    </row>
    <row r="171" spans="1:18" ht="18" customHeight="1" thickBot="1">
      <c r="A171" s="18">
        <v>170</v>
      </c>
      <c r="B171" s="20" t="s">
        <v>6</v>
      </c>
      <c r="C171" s="49"/>
      <c r="D171" s="50"/>
      <c r="E171" s="51"/>
      <c r="F171" s="52"/>
      <c r="G171" s="46">
        <v>0</v>
      </c>
      <c r="H171" s="46">
        <v>0</v>
      </c>
      <c r="I171" s="67">
        <f t="shared" si="8"/>
        <v>0</v>
      </c>
      <c r="J171" s="69">
        <f t="shared" si="10"/>
        <v>44.000000000001805</v>
      </c>
      <c r="K171" s="46"/>
      <c r="L171" s="47">
        <f t="shared" si="9"/>
        <v>0</v>
      </c>
      <c r="M171" s="46"/>
      <c r="N171" s="48">
        <f t="shared" si="11"/>
        <v>0</v>
      </c>
      <c r="Q171" s="4"/>
      <c r="R171" s="4"/>
    </row>
    <row r="172" spans="1:18" ht="18" customHeight="1" thickBot="1">
      <c r="A172" s="18">
        <v>171</v>
      </c>
      <c r="B172" s="20" t="s">
        <v>6</v>
      </c>
      <c r="C172" s="49"/>
      <c r="D172" s="50"/>
      <c r="E172" s="51"/>
      <c r="F172" s="52"/>
      <c r="G172" s="46">
        <v>0</v>
      </c>
      <c r="H172" s="46">
        <v>0</v>
      </c>
      <c r="I172" s="67">
        <f t="shared" si="8"/>
        <v>0</v>
      </c>
      <c r="J172" s="69">
        <f t="shared" si="10"/>
        <v>44.000000000001805</v>
      </c>
      <c r="K172" s="46"/>
      <c r="L172" s="47">
        <f t="shared" si="9"/>
        <v>0</v>
      </c>
      <c r="M172" s="46"/>
      <c r="N172" s="48">
        <f t="shared" si="11"/>
        <v>0</v>
      </c>
      <c r="Q172" s="4"/>
      <c r="R172" s="4"/>
    </row>
    <row r="173" spans="1:18" ht="18" customHeight="1" thickBot="1">
      <c r="A173" s="18">
        <v>172</v>
      </c>
      <c r="B173" s="20" t="s">
        <v>6</v>
      </c>
      <c r="C173" s="49"/>
      <c r="D173" s="50"/>
      <c r="E173" s="51"/>
      <c r="F173" s="52"/>
      <c r="G173" s="46">
        <v>0</v>
      </c>
      <c r="H173" s="46">
        <v>0</v>
      </c>
      <c r="I173" s="67">
        <f t="shared" si="8"/>
        <v>0</v>
      </c>
      <c r="J173" s="69">
        <f t="shared" si="10"/>
        <v>44.000000000001805</v>
      </c>
      <c r="K173" s="46"/>
      <c r="L173" s="47">
        <f t="shared" si="9"/>
        <v>0</v>
      </c>
      <c r="M173" s="46"/>
      <c r="N173" s="48">
        <f t="shared" si="11"/>
        <v>0</v>
      </c>
      <c r="Q173" s="4"/>
      <c r="R173" s="4"/>
    </row>
    <row r="174" spans="1:18" ht="18" customHeight="1" thickBot="1">
      <c r="A174" s="18">
        <v>173</v>
      </c>
      <c r="B174" s="20" t="s">
        <v>6</v>
      </c>
      <c r="C174" s="49"/>
      <c r="D174" s="50"/>
      <c r="E174" s="51"/>
      <c r="F174" s="52"/>
      <c r="G174" s="46">
        <v>0</v>
      </c>
      <c r="H174" s="46">
        <v>0</v>
      </c>
      <c r="I174" s="67">
        <f t="shared" si="8"/>
        <v>0</v>
      </c>
      <c r="J174" s="69">
        <f t="shared" si="10"/>
        <v>44.000000000001805</v>
      </c>
      <c r="K174" s="46"/>
      <c r="L174" s="47">
        <f t="shared" si="9"/>
        <v>0</v>
      </c>
      <c r="M174" s="46"/>
      <c r="N174" s="48">
        <f t="shared" si="11"/>
        <v>0</v>
      </c>
      <c r="Q174" s="4"/>
      <c r="R174" s="4"/>
    </row>
    <row r="175" spans="1:18" ht="18" customHeight="1" thickBot="1">
      <c r="A175" s="18">
        <v>174</v>
      </c>
      <c r="B175" s="20" t="s">
        <v>6</v>
      </c>
      <c r="C175" s="49"/>
      <c r="D175" s="50"/>
      <c r="E175" s="51"/>
      <c r="F175" s="52"/>
      <c r="G175" s="46">
        <v>0</v>
      </c>
      <c r="H175" s="46">
        <v>0</v>
      </c>
      <c r="I175" s="67">
        <f t="shared" si="8"/>
        <v>0</v>
      </c>
      <c r="J175" s="69">
        <f t="shared" si="10"/>
        <v>44.000000000001805</v>
      </c>
      <c r="K175" s="46"/>
      <c r="L175" s="47">
        <f t="shared" si="9"/>
        <v>0</v>
      </c>
      <c r="M175" s="46"/>
      <c r="N175" s="48">
        <f t="shared" si="11"/>
        <v>0</v>
      </c>
      <c r="Q175" s="4"/>
      <c r="R175" s="4"/>
    </row>
    <row r="176" spans="1:18" ht="18" customHeight="1" thickBot="1">
      <c r="A176" s="18">
        <v>175</v>
      </c>
      <c r="B176" s="20" t="s">
        <v>6</v>
      </c>
      <c r="C176" s="49"/>
      <c r="D176" s="50"/>
      <c r="E176" s="51"/>
      <c r="F176" s="52"/>
      <c r="G176" s="46">
        <v>0</v>
      </c>
      <c r="H176" s="46">
        <v>0</v>
      </c>
      <c r="I176" s="67">
        <f t="shared" si="8"/>
        <v>0</v>
      </c>
      <c r="J176" s="69">
        <f t="shared" si="10"/>
        <v>44.000000000001805</v>
      </c>
      <c r="K176" s="46"/>
      <c r="L176" s="47">
        <f t="shared" si="9"/>
        <v>0</v>
      </c>
      <c r="M176" s="46"/>
      <c r="N176" s="48">
        <f t="shared" si="11"/>
        <v>0</v>
      </c>
      <c r="Q176" s="4"/>
      <c r="R176" s="4"/>
    </row>
    <row r="177" spans="1:18" ht="18" customHeight="1" thickBot="1">
      <c r="A177" s="18">
        <v>176</v>
      </c>
      <c r="B177" s="20" t="s">
        <v>6</v>
      </c>
      <c r="C177" s="49"/>
      <c r="D177" s="50"/>
      <c r="E177" s="51"/>
      <c r="F177" s="52"/>
      <c r="G177" s="46">
        <v>0</v>
      </c>
      <c r="H177" s="46">
        <v>0</v>
      </c>
      <c r="I177" s="67">
        <f t="shared" si="8"/>
        <v>0</v>
      </c>
      <c r="J177" s="69">
        <f t="shared" si="10"/>
        <v>44.000000000001805</v>
      </c>
      <c r="K177" s="46"/>
      <c r="L177" s="47">
        <f t="shared" si="9"/>
        <v>0</v>
      </c>
      <c r="M177" s="46"/>
      <c r="N177" s="48">
        <f t="shared" si="11"/>
        <v>0</v>
      </c>
      <c r="Q177" s="4"/>
      <c r="R177" s="4"/>
    </row>
    <row r="178" spans="1:18" ht="18" customHeight="1" thickBot="1">
      <c r="A178" s="18">
        <v>177</v>
      </c>
      <c r="B178" s="20" t="s">
        <v>6</v>
      </c>
      <c r="C178" s="49"/>
      <c r="D178" s="50"/>
      <c r="E178" s="51"/>
      <c r="F178" s="52"/>
      <c r="G178" s="46">
        <v>0</v>
      </c>
      <c r="H178" s="46">
        <v>0</v>
      </c>
      <c r="I178" s="67">
        <f t="shared" si="8"/>
        <v>0</v>
      </c>
      <c r="J178" s="69">
        <f t="shared" si="10"/>
        <v>44.000000000001805</v>
      </c>
      <c r="K178" s="46"/>
      <c r="L178" s="47">
        <f t="shared" si="9"/>
        <v>0</v>
      </c>
      <c r="M178" s="46"/>
      <c r="N178" s="48">
        <f t="shared" si="11"/>
        <v>0</v>
      </c>
      <c r="Q178" s="4"/>
      <c r="R178" s="4"/>
    </row>
    <row r="179" spans="1:18" ht="18" customHeight="1" thickBot="1">
      <c r="A179" s="18">
        <v>178</v>
      </c>
      <c r="B179" s="20" t="s">
        <v>6</v>
      </c>
      <c r="C179" s="49"/>
      <c r="D179" s="50"/>
      <c r="E179" s="51"/>
      <c r="F179" s="52"/>
      <c r="G179" s="46">
        <v>0</v>
      </c>
      <c r="H179" s="46">
        <v>0</v>
      </c>
      <c r="I179" s="67">
        <f t="shared" si="8"/>
        <v>0</v>
      </c>
      <c r="J179" s="69">
        <f t="shared" si="10"/>
        <v>44.000000000001805</v>
      </c>
      <c r="K179" s="46"/>
      <c r="L179" s="47">
        <f t="shared" si="9"/>
        <v>0</v>
      </c>
      <c r="M179" s="46"/>
      <c r="N179" s="48">
        <f t="shared" si="11"/>
        <v>0</v>
      </c>
      <c r="Q179" s="4"/>
      <c r="R179" s="4"/>
    </row>
    <row r="180" spans="1:18" ht="18" customHeight="1" thickBot="1">
      <c r="A180" s="18">
        <v>179</v>
      </c>
      <c r="B180" s="20" t="s">
        <v>6</v>
      </c>
      <c r="C180" s="49"/>
      <c r="D180" s="50"/>
      <c r="E180" s="51"/>
      <c r="F180" s="52"/>
      <c r="G180" s="46">
        <v>0</v>
      </c>
      <c r="H180" s="46">
        <v>0</v>
      </c>
      <c r="I180" s="67">
        <f t="shared" si="8"/>
        <v>0</v>
      </c>
      <c r="J180" s="69">
        <f t="shared" si="10"/>
        <v>44.000000000001805</v>
      </c>
      <c r="K180" s="46"/>
      <c r="L180" s="47">
        <f t="shared" si="9"/>
        <v>0</v>
      </c>
      <c r="M180" s="46"/>
      <c r="N180" s="48">
        <f t="shared" si="11"/>
        <v>0</v>
      </c>
      <c r="Q180" s="4"/>
      <c r="R180" s="4"/>
    </row>
    <row r="181" spans="1:18" ht="18" customHeight="1" thickBot="1">
      <c r="A181" s="18">
        <v>180</v>
      </c>
      <c r="B181" s="20" t="s">
        <v>6</v>
      </c>
      <c r="C181" s="49"/>
      <c r="D181" s="50"/>
      <c r="E181" s="51"/>
      <c r="F181" s="52"/>
      <c r="G181" s="46">
        <v>0</v>
      </c>
      <c r="H181" s="46">
        <v>0</v>
      </c>
      <c r="I181" s="67">
        <f t="shared" si="8"/>
        <v>0</v>
      </c>
      <c r="J181" s="69">
        <f t="shared" si="10"/>
        <v>44.000000000001805</v>
      </c>
      <c r="K181" s="46"/>
      <c r="L181" s="47">
        <f t="shared" si="9"/>
        <v>0</v>
      </c>
      <c r="M181" s="46"/>
      <c r="N181" s="48">
        <f t="shared" si="11"/>
        <v>0</v>
      </c>
      <c r="Q181" s="4"/>
      <c r="R181" s="4"/>
    </row>
    <row r="182" spans="1:18" ht="18" customHeight="1" thickBot="1">
      <c r="A182" s="18">
        <v>181</v>
      </c>
      <c r="B182" s="20" t="s">
        <v>6</v>
      </c>
      <c r="C182" s="49"/>
      <c r="D182" s="50"/>
      <c r="E182" s="51"/>
      <c r="F182" s="52"/>
      <c r="G182" s="46">
        <v>0</v>
      </c>
      <c r="H182" s="46">
        <v>0</v>
      </c>
      <c r="I182" s="67">
        <f t="shared" si="8"/>
        <v>0</v>
      </c>
      <c r="J182" s="69">
        <f t="shared" si="10"/>
        <v>44.000000000001805</v>
      </c>
      <c r="K182" s="46"/>
      <c r="L182" s="47">
        <f t="shared" si="9"/>
        <v>0</v>
      </c>
      <c r="M182" s="46"/>
      <c r="N182" s="48">
        <f t="shared" si="11"/>
        <v>0</v>
      </c>
      <c r="Q182" s="4"/>
      <c r="R182" s="4"/>
    </row>
    <row r="183" spans="1:18" ht="18" customHeight="1" thickBot="1">
      <c r="A183" s="18">
        <v>182</v>
      </c>
      <c r="B183" s="20" t="s">
        <v>6</v>
      </c>
      <c r="C183" s="49"/>
      <c r="D183" s="50"/>
      <c r="E183" s="51"/>
      <c r="F183" s="52"/>
      <c r="G183" s="46">
        <v>0</v>
      </c>
      <c r="H183" s="46">
        <v>0</v>
      </c>
      <c r="I183" s="67">
        <f t="shared" si="8"/>
        <v>0</v>
      </c>
      <c r="J183" s="69">
        <f t="shared" si="10"/>
        <v>44.000000000001805</v>
      </c>
      <c r="K183" s="46"/>
      <c r="L183" s="47">
        <f t="shared" si="9"/>
        <v>0</v>
      </c>
      <c r="M183" s="46"/>
      <c r="N183" s="48">
        <f t="shared" si="11"/>
        <v>0</v>
      </c>
      <c r="Q183" s="4"/>
      <c r="R183" s="4"/>
    </row>
    <row r="184" spans="1:18" ht="18" customHeight="1" thickBot="1">
      <c r="A184" s="18">
        <v>183</v>
      </c>
      <c r="B184" s="20" t="s">
        <v>6</v>
      </c>
      <c r="C184" s="49"/>
      <c r="D184" s="50"/>
      <c r="E184" s="51"/>
      <c r="F184" s="52"/>
      <c r="G184" s="46">
        <v>0</v>
      </c>
      <c r="H184" s="46">
        <v>0</v>
      </c>
      <c r="I184" s="67">
        <f t="shared" si="8"/>
        <v>0</v>
      </c>
      <c r="J184" s="69">
        <f t="shared" si="10"/>
        <v>44.000000000001805</v>
      </c>
      <c r="K184" s="46"/>
      <c r="L184" s="47">
        <f t="shared" si="9"/>
        <v>0</v>
      </c>
      <c r="M184" s="46"/>
      <c r="N184" s="48">
        <f t="shared" si="11"/>
        <v>0</v>
      </c>
      <c r="Q184" s="4"/>
      <c r="R184" s="4"/>
    </row>
    <row r="185" spans="1:18" ht="18" customHeight="1" thickBot="1">
      <c r="A185" s="18">
        <v>184</v>
      </c>
      <c r="B185" s="20" t="s">
        <v>6</v>
      </c>
      <c r="C185" s="49"/>
      <c r="D185" s="50"/>
      <c r="E185" s="51"/>
      <c r="F185" s="52"/>
      <c r="G185" s="46">
        <v>0</v>
      </c>
      <c r="H185" s="46">
        <v>0</v>
      </c>
      <c r="I185" s="67">
        <f t="shared" si="8"/>
        <v>0</v>
      </c>
      <c r="J185" s="69">
        <f t="shared" si="10"/>
        <v>44.000000000001805</v>
      </c>
      <c r="K185" s="46"/>
      <c r="L185" s="47">
        <f t="shared" si="9"/>
        <v>0</v>
      </c>
      <c r="M185" s="46"/>
      <c r="N185" s="48">
        <f t="shared" si="11"/>
        <v>0</v>
      </c>
      <c r="Q185" s="4"/>
      <c r="R185" s="4"/>
    </row>
    <row r="186" spans="1:18" ht="18" customHeight="1" thickBot="1">
      <c r="A186" s="18">
        <v>185</v>
      </c>
      <c r="B186" s="20" t="s">
        <v>6</v>
      </c>
      <c r="C186" s="49"/>
      <c r="D186" s="50"/>
      <c r="E186" s="51"/>
      <c r="F186" s="52"/>
      <c r="G186" s="46">
        <v>0</v>
      </c>
      <c r="H186" s="46">
        <v>0</v>
      </c>
      <c r="I186" s="67">
        <f t="shared" si="8"/>
        <v>0</v>
      </c>
      <c r="J186" s="69">
        <f t="shared" si="10"/>
        <v>44.000000000001805</v>
      </c>
      <c r="K186" s="46"/>
      <c r="L186" s="47">
        <f t="shared" si="9"/>
        <v>0</v>
      </c>
      <c r="M186" s="46"/>
      <c r="N186" s="48">
        <f t="shared" si="11"/>
        <v>0</v>
      </c>
      <c r="Q186" s="4"/>
      <c r="R186" s="4"/>
    </row>
    <row r="187" spans="1:18" ht="18" customHeight="1" thickBot="1">
      <c r="A187" s="18">
        <v>186</v>
      </c>
      <c r="B187" s="20" t="s">
        <v>6</v>
      </c>
      <c r="C187" s="49"/>
      <c r="D187" s="50"/>
      <c r="E187" s="51"/>
      <c r="F187" s="52"/>
      <c r="G187" s="46">
        <v>0</v>
      </c>
      <c r="H187" s="46">
        <v>0</v>
      </c>
      <c r="I187" s="67">
        <f t="shared" si="8"/>
        <v>0</v>
      </c>
      <c r="J187" s="69">
        <f t="shared" si="10"/>
        <v>44.000000000001805</v>
      </c>
      <c r="K187" s="46"/>
      <c r="L187" s="47">
        <f t="shared" si="9"/>
        <v>0</v>
      </c>
      <c r="M187" s="46"/>
      <c r="N187" s="48">
        <f t="shared" si="11"/>
        <v>0</v>
      </c>
      <c r="Q187" s="4"/>
      <c r="R187" s="4"/>
    </row>
    <row r="188" spans="1:18" ht="18" customHeight="1" thickBot="1">
      <c r="A188" s="18">
        <v>187</v>
      </c>
      <c r="B188" s="20" t="s">
        <v>6</v>
      </c>
      <c r="C188" s="49"/>
      <c r="D188" s="50"/>
      <c r="E188" s="51"/>
      <c r="F188" s="52"/>
      <c r="G188" s="46">
        <v>0</v>
      </c>
      <c r="H188" s="46">
        <v>0</v>
      </c>
      <c r="I188" s="67">
        <f t="shared" si="8"/>
        <v>0</v>
      </c>
      <c r="J188" s="69">
        <f t="shared" si="10"/>
        <v>44.000000000001805</v>
      </c>
      <c r="K188" s="46"/>
      <c r="L188" s="47">
        <f t="shared" si="9"/>
        <v>0</v>
      </c>
      <c r="M188" s="46"/>
      <c r="N188" s="48">
        <f t="shared" si="11"/>
        <v>0</v>
      </c>
      <c r="Q188" s="4"/>
      <c r="R188" s="4"/>
    </row>
    <row r="189" spans="1:18" ht="18" customHeight="1" thickBot="1">
      <c r="A189" s="18">
        <v>188</v>
      </c>
      <c r="B189" s="20" t="s">
        <v>6</v>
      </c>
      <c r="C189" s="49"/>
      <c r="D189" s="50"/>
      <c r="E189" s="51"/>
      <c r="F189" s="52"/>
      <c r="G189" s="46">
        <v>0</v>
      </c>
      <c r="H189" s="46">
        <v>0</v>
      </c>
      <c r="I189" s="67">
        <f t="shared" si="8"/>
        <v>0</v>
      </c>
      <c r="J189" s="69">
        <f t="shared" si="10"/>
        <v>44.000000000001805</v>
      </c>
      <c r="K189" s="46"/>
      <c r="L189" s="47">
        <f t="shared" si="9"/>
        <v>0</v>
      </c>
      <c r="M189" s="46"/>
      <c r="N189" s="48">
        <f t="shared" si="11"/>
        <v>0</v>
      </c>
      <c r="Q189" s="4"/>
      <c r="R189" s="4"/>
    </row>
    <row r="190" spans="1:18" ht="18" customHeight="1" thickBot="1">
      <c r="A190" s="18">
        <v>189</v>
      </c>
      <c r="B190" s="20" t="s">
        <v>6</v>
      </c>
      <c r="C190" s="49"/>
      <c r="D190" s="50"/>
      <c r="E190" s="51"/>
      <c r="F190" s="52"/>
      <c r="G190" s="46">
        <v>0</v>
      </c>
      <c r="H190" s="46">
        <v>0</v>
      </c>
      <c r="I190" s="67">
        <f t="shared" si="8"/>
        <v>0</v>
      </c>
      <c r="J190" s="69">
        <f t="shared" si="10"/>
        <v>44.000000000001805</v>
      </c>
      <c r="K190" s="46"/>
      <c r="L190" s="47">
        <f t="shared" si="9"/>
        <v>0</v>
      </c>
      <c r="M190" s="46"/>
      <c r="N190" s="48">
        <f t="shared" si="11"/>
        <v>0</v>
      </c>
      <c r="Q190" s="4"/>
      <c r="R190" s="4"/>
    </row>
    <row r="191" spans="1:18" ht="18" customHeight="1" thickBot="1">
      <c r="A191" s="18">
        <v>190</v>
      </c>
      <c r="B191" s="20" t="s">
        <v>6</v>
      </c>
      <c r="C191" s="49"/>
      <c r="D191" s="50"/>
      <c r="E191" s="51"/>
      <c r="F191" s="52"/>
      <c r="G191" s="46">
        <v>0</v>
      </c>
      <c r="H191" s="46">
        <v>0</v>
      </c>
      <c r="I191" s="67">
        <f t="shared" si="8"/>
        <v>0</v>
      </c>
      <c r="J191" s="69">
        <f t="shared" si="10"/>
        <v>44.000000000001805</v>
      </c>
      <c r="K191" s="46"/>
      <c r="L191" s="47">
        <f t="shared" si="9"/>
        <v>0</v>
      </c>
      <c r="M191" s="46"/>
      <c r="N191" s="48">
        <f t="shared" si="11"/>
        <v>0</v>
      </c>
      <c r="Q191" s="4"/>
      <c r="R191" s="4"/>
    </row>
    <row r="192" spans="1:18" ht="18" customHeight="1" thickBot="1">
      <c r="A192" s="18">
        <v>191</v>
      </c>
      <c r="B192" s="20" t="s">
        <v>6</v>
      </c>
      <c r="C192" s="49"/>
      <c r="D192" s="50"/>
      <c r="E192" s="51"/>
      <c r="F192" s="52"/>
      <c r="G192" s="46">
        <v>0</v>
      </c>
      <c r="H192" s="46">
        <v>0</v>
      </c>
      <c r="I192" s="67">
        <f t="shared" si="8"/>
        <v>0</v>
      </c>
      <c r="J192" s="69">
        <f t="shared" si="10"/>
        <v>44.000000000001805</v>
      </c>
      <c r="K192" s="46"/>
      <c r="L192" s="47">
        <f t="shared" si="9"/>
        <v>0</v>
      </c>
      <c r="M192" s="46"/>
      <c r="N192" s="48">
        <f t="shared" si="11"/>
        <v>0</v>
      </c>
      <c r="Q192" s="4"/>
      <c r="R192" s="4"/>
    </row>
    <row r="193" spans="1:18" ht="18" customHeight="1" thickBot="1">
      <c r="A193" s="18">
        <v>192</v>
      </c>
      <c r="B193" s="20" t="s">
        <v>6</v>
      </c>
      <c r="C193" s="49"/>
      <c r="D193" s="50"/>
      <c r="E193" s="51"/>
      <c r="F193" s="52"/>
      <c r="G193" s="46">
        <v>0</v>
      </c>
      <c r="H193" s="46">
        <v>0</v>
      </c>
      <c r="I193" s="67">
        <f t="shared" si="8"/>
        <v>0</v>
      </c>
      <c r="J193" s="69">
        <f t="shared" si="10"/>
        <v>44.000000000001805</v>
      </c>
      <c r="K193" s="46"/>
      <c r="L193" s="47">
        <f t="shared" si="9"/>
        <v>0</v>
      </c>
      <c r="M193" s="46"/>
      <c r="N193" s="48">
        <f t="shared" si="11"/>
        <v>0</v>
      </c>
      <c r="Q193" s="4"/>
      <c r="R193" s="4"/>
    </row>
    <row r="194" spans="1:18" ht="18" customHeight="1" thickBot="1">
      <c r="A194" s="18">
        <v>193</v>
      </c>
      <c r="B194" s="20" t="s">
        <v>6</v>
      </c>
      <c r="C194" s="49"/>
      <c r="D194" s="50"/>
      <c r="E194" s="51"/>
      <c r="F194" s="52"/>
      <c r="G194" s="46">
        <v>0</v>
      </c>
      <c r="H194" s="46">
        <v>0</v>
      </c>
      <c r="I194" s="67">
        <f t="shared" si="8"/>
        <v>0</v>
      </c>
      <c r="J194" s="69">
        <f t="shared" si="10"/>
        <v>44.000000000001805</v>
      </c>
      <c r="K194" s="46"/>
      <c r="L194" s="47">
        <f t="shared" si="9"/>
        <v>0</v>
      </c>
      <c r="M194" s="46"/>
      <c r="N194" s="48">
        <f t="shared" si="11"/>
        <v>0</v>
      </c>
      <c r="Q194" s="4"/>
      <c r="R194" s="4"/>
    </row>
    <row r="195" spans="1:18" ht="18" customHeight="1" thickBot="1">
      <c r="A195" s="18">
        <v>194</v>
      </c>
      <c r="B195" s="20" t="s">
        <v>6</v>
      </c>
      <c r="C195" s="49"/>
      <c r="D195" s="50"/>
      <c r="E195" s="51"/>
      <c r="F195" s="52"/>
      <c r="G195" s="46">
        <v>0</v>
      </c>
      <c r="H195" s="46">
        <v>0</v>
      </c>
      <c r="I195" s="67">
        <f t="shared" ref="I195:I201" si="12">IF(F195="C",((H195-G195)*10000),(-(H195-G195)*10000))</f>
        <v>0</v>
      </c>
      <c r="J195" s="69">
        <f t="shared" si="10"/>
        <v>44.000000000001805</v>
      </c>
      <c r="K195" s="46"/>
      <c r="L195" s="47">
        <f t="shared" ref="L195:L201" si="13">IF(F195="C",((K195-G195)*10000),(-(K195-G195)*10000))</f>
        <v>0</v>
      </c>
      <c r="M195" s="46"/>
      <c r="N195" s="48">
        <f t="shared" si="11"/>
        <v>0</v>
      </c>
      <c r="Q195" s="4"/>
      <c r="R195" s="4"/>
    </row>
    <row r="196" spans="1:18" ht="18" customHeight="1" thickBot="1">
      <c r="A196" s="18">
        <v>195</v>
      </c>
      <c r="B196" s="20" t="s">
        <v>6</v>
      </c>
      <c r="C196" s="49"/>
      <c r="D196" s="50"/>
      <c r="E196" s="51"/>
      <c r="F196" s="52"/>
      <c r="G196" s="46">
        <v>0</v>
      </c>
      <c r="H196" s="46">
        <v>0</v>
      </c>
      <c r="I196" s="67">
        <f t="shared" si="12"/>
        <v>0</v>
      </c>
      <c r="J196" s="69">
        <f t="shared" ref="J196:J201" si="14">I196+J195</f>
        <v>44.000000000001805</v>
      </c>
      <c r="K196" s="46"/>
      <c r="L196" s="47">
        <f t="shared" si="13"/>
        <v>0</v>
      </c>
      <c r="M196" s="46"/>
      <c r="N196" s="48">
        <f t="shared" ref="N196:N201" si="15">IF(F196="C",((M196-G196)*10000),(-(M196-G196)*10000))</f>
        <v>0</v>
      </c>
      <c r="Q196" s="4"/>
      <c r="R196" s="4"/>
    </row>
    <row r="197" spans="1:18" ht="18" customHeight="1" thickBot="1">
      <c r="A197" s="18">
        <v>196</v>
      </c>
      <c r="B197" s="20" t="s">
        <v>6</v>
      </c>
      <c r="C197" s="49"/>
      <c r="D197" s="50"/>
      <c r="E197" s="51"/>
      <c r="F197" s="52"/>
      <c r="G197" s="46">
        <v>0</v>
      </c>
      <c r="H197" s="46">
        <v>0</v>
      </c>
      <c r="I197" s="67">
        <f t="shared" si="12"/>
        <v>0</v>
      </c>
      <c r="J197" s="69">
        <f t="shared" si="14"/>
        <v>44.000000000001805</v>
      </c>
      <c r="K197" s="46"/>
      <c r="L197" s="47">
        <f t="shared" si="13"/>
        <v>0</v>
      </c>
      <c r="M197" s="46"/>
      <c r="N197" s="48">
        <f t="shared" si="15"/>
        <v>0</v>
      </c>
      <c r="Q197" s="4"/>
      <c r="R197" s="4"/>
    </row>
    <row r="198" spans="1:18" ht="18" customHeight="1" thickBot="1">
      <c r="A198" s="18">
        <v>197</v>
      </c>
      <c r="B198" s="20" t="s">
        <v>6</v>
      </c>
      <c r="C198" s="49"/>
      <c r="D198" s="50"/>
      <c r="E198" s="51"/>
      <c r="F198" s="52"/>
      <c r="G198" s="46">
        <v>0</v>
      </c>
      <c r="H198" s="46">
        <v>0</v>
      </c>
      <c r="I198" s="67">
        <f t="shared" si="12"/>
        <v>0</v>
      </c>
      <c r="J198" s="69">
        <f t="shared" si="14"/>
        <v>44.000000000001805</v>
      </c>
      <c r="K198" s="46"/>
      <c r="L198" s="47">
        <f t="shared" si="13"/>
        <v>0</v>
      </c>
      <c r="M198" s="46"/>
      <c r="N198" s="48">
        <f t="shared" si="15"/>
        <v>0</v>
      </c>
      <c r="Q198" s="4"/>
      <c r="R198" s="4"/>
    </row>
    <row r="199" spans="1:18" ht="18" customHeight="1" thickBot="1">
      <c r="A199" s="18">
        <v>198</v>
      </c>
      <c r="B199" s="20" t="s">
        <v>6</v>
      </c>
      <c r="C199" s="49"/>
      <c r="D199" s="50"/>
      <c r="E199" s="51"/>
      <c r="F199" s="52"/>
      <c r="G199" s="46">
        <v>0</v>
      </c>
      <c r="H199" s="46">
        <v>0</v>
      </c>
      <c r="I199" s="67">
        <f t="shared" si="12"/>
        <v>0</v>
      </c>
      <c r="J199" s="69">
        <f t="shared" si="14"/>
        <v>44.000000000001805</v>
      </c>
      <c r="K199" s="46"/>
      <c r="L199" s="47">
        <f t="shared" si="13"/>
        <v>0</v>
      </c>
      <c r="M199" s="46"/>
      <c r="N199" s="48">
        <f t="shared" si="15"/>
        <v>0</v>
      </c>
      <c r="Q199" s="4"/>
      <c r="R199" s="4"/>
    </row>
    <row r="200" spans="1:18" ht="18" customHeight="1" thickBot="1">
      <c r="A200" s="18">
        <v>199</v>
      </c>
      <c r="B200" s="20" t="s">
        <v>6</v>
      </c>
      <c r="C200" s="49"/>
      <c r="D200" s="50"/>
      <c r="E200" s="51"/>
      <c r="F200" s="52"/>
      <c r="G200" s="46">
        <v>0</v>
      </c>
      <c r="H200" s="46">
        <v>0</v>
      </c>
      <c r="I200" s="67">
        <f t="shared" si="12"/>
        <v>0</v>
      </c>
      <c r="J200" s="69">
        <f t="shared" si="14"/>
        <v>44.000000000001805</v>
      </c>
      <c r="K200" s="46"/>
      <c r="L200" s="47">
        <f t="shared" si="13"/>
        <v>0</v>
      </c>
      <c r="M200" s="46"/>
      <c r="N200" s="48">
        <f t="shared" si="15"/>
        <v>0</v>
      </c>
      <c r="Q200" s="4"/>
      <c r="R200" s="4"/>
    </row>
    <row r="201" spans="1:18" ht="18" customHeight="1" thickBot="1">
      <c r="A201" s="21">
        <v>200</v>
      </c>
      <c r="B201" s="22" t="s">
        <v>6</v>
      </c>
      <c r="C201" s="53"/>
      <c r="D201" s="54"/>
      <c r="E201" s="55"/>
      <c r="F201" s="56"/>
      <c r="G201" s="57">
        <v>0</v>
      </c>
      <c r="H201" s="57">
        <v>0</v>
      </c>
      <c r="I201" s="67">
        <f t="shared" si="12"/>
        <v>0</v>
      </c>
      <c r="J201" s="69">
        <f t="shared" si="14"/>
        <v>44.000000000001805</v>
      </c>
      <c r="K201" s="58"/>
      <c r="L201" s="59">
        <f t="shared" si="13"/>
        <v>0</v>
      </c>
      <c r="M201" s="58"/>
      <c r="N201" s="60">
        <f t="shared" si="15"/>
        <v>0</v>
      </c>
      <c r="Q201" s="4"/>
      <c r="R201" s="4"/>
    </row>
    <row r="202" spans="1:18" ht="18" customHeight="1" thickBot="1">
      <c r="A202" s="92" t="s">
        <v>23</v>
      </c>
      <c r="B202" s="93"/>
      <c r="C202" s="93"/>
      <c r="D202" s="93"/>
      <c r="E202" s="93"/>
      <c r="F202" s="93"/>
      <c r="G202" s="93"/>
      <c r="H202" s="94"/>
      <c r="I202" s="9">
        <f>SUM(I2:I201)</f>
        <v>44.000000000001805</v>
      </c>
      <c r="J202" s="10">
        <f>J201</f>
        <v>44.000000000001805</v>
      </c>
      <c r="K202" s="30"/>
      <c r="L202" s="25">
        <f>SUM(L2:L201)</f>
        <v>242.99999999999767</v>
      </c>
      <c r="M202" s="31"/>
      <c r="N202" s="28">
        <f>SUM(N2:N201)</f>
        <v>-131.00000000000111</v>
      </c>
      <c r="Q202" s="4"/>
      <c r="R202" s="4"/>
    </row>
    <row r="203" spans="1:18" ht="18" customHeight="1" thickBot="1">
      <c r="A203" s="92" t="s">
        <v>24</v>
      </c>
      <c r="B203" s="93"/>
      <c r="C203" s="93"/>
      <c r="D203" s="93"/>
      <c r="E203" s="93"/>
      <c r="F203" s="93"/>
      <c r="G203" s="93"/>
      <c r="H203" s="94"/>
      <c r="I203" s="24"/>
      <c r="J203" s="27"/>
      <c r="K203" s="30"/>
      <c r="L203" s="34">
        <f>L202/A5</f>
        <v>60.749999999999417</v>
      </c>
      <c r="M203" s="31"/>
      <c r="N203" s="26">
        <f>N202/A5</f>
        <v>-32.750000000000277</v>
      </c>
      <c r="Q203" s="4"/>
      <c r="R203" s="4"/>
    </row>
    <row r="204" spans="1:18" ht="18" customHeight="1" thickBot="1">
      <c r="A204" s="92" t="s">
        <v>25</v>
      </c>
      <c r="B204" s="93"/>
      <c r="C204" s="93"/>
      <c r="D204" s="93"/>
      <c r="E204" s="93"/>
      <c r="F204" s="93"/>
      <c r="G204" s="93"/>
      <c r="H204" s="94"/>
      <c r="K204" s="30"/>
      <c r="L204" s="25">
        <f>STDEV(L2:L201)</f>
        <v>9.4480209833864848</v>
      </c>
      <c r="M204" s="31"/>
      <c r="N204" s="25">
        <f>STDEV(N2:N201)</f>
        <v>5.0759037613980951</v>
      </c>
    </row>
    <row r="205" spans="1:18" ht="18" customHeight="1" thickBot="1">
      <c r="A205" s="92" t="s">
        <v>26</v>
      </c>
      <c r="B205" s="93"/>
      <c r="C205" s="93"/>
      <c r="D205" s="93"/>
      <c r="E205" s="93"/>
      <c r="F205" s="93"/>
      <c r="G205" s="93"/>
      <c r="H205" s="94"/>
      <c r="K205" s="30"/>
      <c r="L205" s="25">
        <f>L203+L204</f>
        <v>70.198020983385902</v>
      </c>
      <c r="M205" s="31"/>
      <c r="N205" s="29">
        <f>-N203+N204</f>
        <v>37.825903761398372</v>
      </c>
    </row>
    <row r="206" spans="1:18" ht="18" customHeight="1">
      <c r="H206" s="2"/>
      <c r="K206" s="2"/>
      <c r="L206" s="2"/>
      <c r="M206" s="2"/>
      <c r="N206" s="2"/>
    </row>
    <row r="207" spans="1:18" ht="18" customHeight="1">
      <c r="H207" s="2"/>
      <c r="K207" s="2"/>
      <c r="L207" s="2"/>
      <c r="M207" s="2"/>
      <c r="N207" s="2"/>
    </row>
    <row r="208" spans="1:18" ht="18" customHeight="1">
      <c r="H208" s="2"/>
      <c r="K208" s="2"/>
      <c r="L208" s="2"/>
      <c r="M208" s="2"/>
      <c r="N208" s="2"/>
    </row>
    <row r="209" spans="8:14" ht="18" customHeight="1">
      <c r="H209" s="2"/>
      <c r="K209" s="2"/>
      <c r="L209" s="2"/>
      <c r="M209" s="2"/>
      <c r="N209" s="2"/>
    </row>
    <row r="210" spans="8:14" ht="18" customHeight="1">
      <c r="H210" s="2"/>
      <c r="K210" s="2"/>
      <c r="L210" s="2"/>
      <c r="M210" s="2"/>
      <c r="N210" s="2"/>
    </row>
    <row r="211" spans="8:14" ht="18" customHeight="1">
      <c r="H211" s="2"/>
      <c r="K211" s="2"/>
      <c r="L211" s="2"/>
      <c r="M211" s="2"/>
      <c r="N211" s="2"/>
    </row>
    <row r="212" spans="8:14" ht="18" customHeight="1">
      <c r="H212" s="2"/>
      <c r="K212" s="2"/>
      <c r="L212" s="2"/>
      <c r="M212" s="2"/>
      <c r="N212" s="2"/>
    </row>
    <row r="213" spans="8:14" ht="18" customHeight="1"/>
    <row r="214" spans="8:14" ht="18" customHeight="1"/>
    <row r="215" spans="8:14" ht="18" customHeight="1"/>
    <row r="216" spans="8:14" ht="18" customHeight="1"/>
    <row r="217" spans="8:14" ht="18" customHeight="1"/>
    <row r="218" spans="8:14" ht="18" customHeight="1"/>
    <row r="219" spans="8:14" ht="18" customHeight="1"/>
    <row r="220" spans="8:14" ht="18" customHeight="1"/>
    <row r="221" spans="8:14" ht="18" customHeight="1"/>
    <row r="222" spans="8:14" ht="18" customHeight="1"/>
    <row r="223" spans="8:14" ht="18" customHeight="1"/>
    <row r="224" spans="8:1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</sheetData>
  <mergeCells count="4">
    <mergeCell ref="A202:H202"/>
    <mergeCell ref="A204:H204"/>
    <mergeCell ref="A205:H205"/>
    <mergeCell ref="A203:H203"/>
  </mergeCells>
  <phoneticPr fontId="1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12"/>
  <sheetViews>
    <sheetView workbookViewId="0">
      <selection activeCell="N8" sqref="N8"/>
    </sheetView>
  </sheetViews>
  <sheetFormatPr baseColWidth="10" defaultRowHeight="15"/>
  <cols>
    <col min="1" max="1" width="3.42578125" style="6" customWidth="1"/>
    <col min="2" max="2" width="9.5703125" style="6" customWidth="1"/>
    <col min="3" max="3" width="4.28515625" style="3" customWidth="1"/>
    <col min="4" max="4" width="6" style="3" customWidth="1"/>
    <col min="5" max="5" width="7.7109375" style="3" customWidth="1"/>
    <col min="6" max="6" width="11.42578125" style="3" customWidth="1"/>
    <col min="7" max="7" width="10.28515625" style="1" customWidth="1"/>
    <col min="8" max="8" width="11.7109375" style="1" customWidth="1"/>
    <col min="9" max="9" width="9.7109375" style="7" customWidth="1"/>
    <col min="10" max="10" width="10.7109375" style="11" customWidth="1"/>
    <col min="11" max="11" width="12.85546875" style="1" customWidth="1"/>
    <col min="12" max="12" width="12.7109375" style="1" customWidth="1"/>
    <col min="13" max="13" width="12.42578125" style="1" customWidth="1"/>
    <col min="14" max="14" width="12.5703125" style="1" customWidth="1"/>
    <col min="16" max="16" width="4.7109375" style="3" customWidth="1"/>
    <col min="17" max="17" width="5" style="3" customWidth="1"/>
    <col min="18" max="18" width="4.85546875" style="3" customWidth="1"/>
    <col min="19" max="19" width="5.42578125" style="3" customWidth="1"/>
    <col min="20" max="20" width="5.85546875" style="3" customWidth="1"/>
    <col min="21" max="16384" width="11.42578125" style="3"/>
  </cols>
  <sheetData>
    <row r="1" spans="1:16" ht="61.5" customHeight="1" thickBot="1">
      <c r="A1" s="40" t="s">
        <v>2</v>
      </c>
      <c r="B1" s="41" t="s">
        <v>5</v>
      </c>
      <c r="C1" s="82" t="s">
        <v>3</v>
      </c>
      <c r="D1" s="83" t="s">
        <v>0</v>
      </c>
      <c r="E1" s="40" t="s">
        <v>14</v>
      </c>
      <c r="F1" s="41" t="s">
        <v>13</v>
      </c>
      <c r="G1" s="12" t="s">
        <v>1</v>
      </c>
      <c r="H1" s="12" t="s">
        <v>9</v>
      </c>
      <c r="I1" s="84" t="s">
        <v>27</v>
      </c>
      <c r="J1" s="85" t="s">
        <v>10</v>
      </c>
      <c r="K1" s="41" t="s">
        <v>11</v>
      </c>
      <c r="L1" s="12" t="s">
        <v>28</v>
      </c>
      <c r="M1" s="86" t="s">
        <v>12</v>
      </c>
      <c r="N1" s="12" t="s">
        <v>29</v>
      </c>
    </row>
    <row r="2" spans="1:16" ht="18" customHeight="1" thickBot="1">
      <c r="A2" s="17">
        <v>1</v>
      </c>
      <c r="B2" s="19" t="s">
        <v>6</v>
      </c>
      <c r="C2" s="45">
        <v>7</v>
      </c>
      <c r="D2" s="61">
        <v>12</v>
      </c>
      <c r="E2" s="62">
        <v>0.5</v>
      </c>
      <c r="F2" s="45" t="s">
        <v>8</v>
      </c>
      <c r="G2" s="46">
        <v>1.5745</v>
      </c>
      <c r="H2" s="46">
        <v>1.5803</v>
      </c>
      <c r="I2" s="70">
        <f>IF(F2="C",((H2-G2)*10000),(-(H2-G2)*10000))</f>
        <v>58.00000000000027</v>
      </c>
      <c r="J2" s="67">
        <f>I2</f>
        <v>58.00000000000027</v>
      </c>
      <c r="K2" s="65">
        <v>1.5933999999999999</v>
      </c>
      <c r="L2" s="47">
        <f>IF(F2="C",((K2-G2)*10000),(-(K2-G2)*10000))</f>
        <v>188.99999999999918</v>
      </c>
      <c r="M2" s="46">
        <v>1.5716000000000001</v>
      </c>
      <c r="N2" s="48">
        <f>IF(F2="C",((M2-G2)*10000),(-(M2-G2)*10000))</f>
        <v>-28.999999999999027</v>
      </c>
      <c r="P2" s="4"/>
    </row>
    <row r="3" spans="1:16" ht="18" customHeight="1" thickBot="1">
      <c r="A3" s="18">
        <v>2</v>
      </c>
      <c r="B3" s="20" t="s">
        <v>6</v>
      </c>
      <c r="C3" s="45">
        <v>7</v>
      </c>
      <c r="D3" s="63">
        <v>12</v>
      </c>
      <c r="E3" s="64">
        <v>0.25</v>
      </c>
      <c r="F3" s="52" t="s">
        <v>4</v>
      </c>
      <c r="G3" s="46">
        <v>1.5773999999999999</v>
      </c>
      <c r="H3" s="46">
        <v>1.5745</v>
      </c>
      <c r="I3" s="70">
        <f>IF(F3="C",((H3-G3)*10000),(-(H3-G3)*10000))</f>
        <v>28.999999999999027</v>
      </c>
      <c r="J3" s="69">
        <f>I3+J2</f>
        <v>86.999999999999289</v>
      </c>
      <c r="K3" s="65">
        <v>1.5685</v>
      </c>
      <c r="L3" s="47">
        <f t="shared" ref="L3:L51" si="0">IF(F3="C",((K3-G3)*10000),(-(K3-G3)*10000))</f>
        <v>88.999999999999076</v>
      </c>
      <c r="M3" s="46">
        <v>1.5786</v>
      </c>
      <c r="N3" s="48">
        <f t="shared" ref="N3:N51" si="1">IF(F3="C",((M3-G3)*10000),(-(M3-G3)*10000))</f>
        <v>-12.000000000000899</v>
      </c>
      <c r="P3" s="4"/>
    </row>
    <row r="4" spans="1:16" ht="18" customHeight="1" thickBot="1">
      <c r="A4" s="18">
        <v>3</v>
      </c>
      <c r="B4" s="20" t="s">
        <v>6</v>
      </c>
      <c r="C4" s="45">
        <v>7</v>
      </c>
      <c r="D4" s="63">
        <v>13</v>
      </c>
      <c r="E4" s="64">
        <v>0.66666666666666663</v>
      </c>
      <c r="F4" s="52" t="s">
        <v>4</v>
      </c>
      <c r="G4" s="46">
        <v>1.5801000000000001</v>
      </c>
      <c r="H4" s="46">
        <v>1.5831</v>
      </c>
      <c r="I4" s="70">
        <f t="shared" ref="I4:I51" si="2">IF(F4="C",((H4-G4)*10000),(-(H4-G4)*10000))</f>
        <v>-29.999999999998916</v>
      </c>
      <c r="J4" s="69">
        <f t="shared" ref="J4:J44" si="3">I4+J3</f>
        <v>57.000000000000369</v>
      </c>
      <c r="K4" s="65">
        <v>1.5737000000000001</v>
      </c>
      <c r="L4" s="47">
        <f t="shared" si="0"/>
        <v>63.999999999999616</v>
      </c>
      <c r="M4" s="46">
        <v>1.5844</v>
      </c>
      <c r="N4" s="48">
        <f t="shared" si="1"/>
        <v>-42.999999999999702</v>
      </c>
      <c r="P4" s="4"/>
    </row>
    <row r="5" spans="1:16" ht="18" customHeight="1" thickBot="1">
      <c r="A5" s="18">
        <v>4</v>
      </c>
      <c r="B5" s="20" t="s">
        <v>6</v>
      </c>
      <c r="C5" s="45">
        <v>7</v>
      </c>
      <c r="D5" s="63">
        <v>14</v>
      </c>
      <c r="E5" s="64">
        <v>0.33333333333333331</v>
      </c>
      <c r="F5" s="52" t="s">
        <v>8</v>
      </c>
      <c r="G5" s="46">
        <v>1.5725</v>
      </c>
      <c r="H5" s="46">
        <v>1.5831</v>
      </c>
      <c r="I5" s="70">
        <f t="shared" si="2"/>
        <v>105.99999999999943</v>
      </c>
      <c r="J5" s="69">
        <f t="shared" si="3"/>
        <v>162.9999999999998</v>
      </c>
      <c r="K5" s="65">
        <v>1.5884</v>
      </c>
      <c r="L5" s="47">
        <f t="shared" si="0"/>
        <v>159.00000000000026</v>
      </c>
      <c r="M5" s="46">
        <v>1.5705</v>
      </c>
      <c r="N5" s="48">
        <f t="shared" si="1"/>
        <v>-20.000000000000018</v>
      </c>
      <c r="P5" s="4"/>
    </row>
    <row r="6" spans="1:16" ht="18" customHeight="1" thickBot="1">
      <c r="A6" s="18">
        <v>5</v>
      </c>
      <c r="B6" s="20" t="s">
        <v>6</v>
      </c>
      <c r="C6" s="45">
        <v>7</v>
      </c>
      <c r="D6" s="63">
        <v>15</v>
      </c>
      <c r="E6" s="64">
        <v>0.35416666666666669</v>
      </c>
      <c r="F6" s="52" t="s">
        <v>8</v>
      </c>
      <c r="G6" s="46">
        <v>1.5831999999999999</v>
      </c>
      <c r="H6" s="46">
        <v>1.5840000000000001</v>
      </c>
      <c r="I6" s="70">
        <f t="shared" si="2"/>
        <v>8.0000000000013394</v>
      </c>
      <c r="J6" s="69">
        <f t="shared" si="3"/>
        <v>171.00000000000114</v>
      </c>
      <c r="K6" s="65">
        <v>1.5893999999999999</v>
      </c>
      <c r="L6" s="47">
        <f t="shared" si="0"/>
        <v>61.999999999999829</v>
      </c>
      <c r="M6" s="46">
        <v>1.5818000000000001</v>
      </c>
      <c r="N6" s="48">
        <f t="shared" si="1"/>
        <v>-13.999999999998458</v>
      </c>
      <c r="P6" s="4"/>
    </row>
    <row r="7" spans="1:16" ht="18" customHeight="1" thickBot="1">
      <c r="A7" s="18">
        <v>6</v>
      </c>
      <c r="B7" s="20" t="s">
        <v>6</v>
      </c>
      <c r="C7" s="45">
        <v>7</v>
      </c>
      <c r="D7" s="63">
        <v>15</v>
      </c>
      <c r="E7" s="64">
        <v>0.54166666666666663</v>
      </c>
      <c r="F7" s="52" t="s">
        <v>4</v>
      </c>
      <c r="G7" s="46">
        <v>1.5835999999999999</v>
      </c>
      <c r="H7" s="46">
        <v>1.5790999999999999</v>
      </c>
      <c r="I7" s="70">
        <f t="shared" si="2"/>
        <v>44.999999999999488</v>
      </c>
      <c r="J7" s="69">
        <f t="shared" si="3"/>
        <v>216.00000000000063</v>
      </c>
      <c r="K7" s="65">
        <v>1.5751999999999999</v>
      </c>
      <c r="L7" s="47">
        <f t="shared" si="0"/>
        <v>83.999999999999631</v>
      </c>
      <c r="M7" s="46">
        <v>1.5845</v>
      </c>
      <c r="N7" s="48">
        <f t="shared" si="1"/>
        <v>-9.0000000000012292</v>
      </c>
      <c r="P7" s="4"/>
    </row>
    <row r="8" spans="1:16" ht="18" customHeight="1" thickBot="1">
      <c r="A8" s="18">
        <v>7</v>
      </c>
      <c r="B8" s="20" t="s">
        <v>6</v>
      </c>
      <c r="C8" s="45">
        <v>7</v>
      </c>
      <c r="D8" s="63">
        <v>16</v>
      </c>
      <c r="E8" s="64">
        <v>0.4375</v>
      </c>
      <c r="F8" s="52" t="s">
        <v>8</v>
      </c>
      <c r="G8" s="46">
        <v>1.5955999999999999</v>
      </c>
      <c r="H8" s="46">
        <v>1.5935999999999999</v>
      </c>
      <c r="I8" s="70">
        <f t="shared" si="2"/>
        <v>-20.000000000000018</v>
      </c>
      <c r="J8" s="69">
        <f t="shared" si="3"/>
        <v>196.0000000000006</v>
      </c>
      <c r="K8" s="65">
        <v>1.6032</v>
      </c>
      <c r="L8" s="47">
        <f t="shared" si="0"/>
        <v>76.000000000000512</v>
      </c>
      <c r="M8" s="46">
        <v>1.5935999999999999</v>
      </c>
      <c r="N8" s="48">
        <f t="shared" si="1"/>
        <v>-20.000000000000018</v>
      </c>
      <c r="P8" s="4"/>
    </row>
    <row r="9" spans="1:16" ht="18" customHeight="1" thickBot="1">
      <c r="A9" s="18">
        <v>8</v>
      </c>
      <c r="B9" s="20" t="s">
        <v>6</v>
      </c>
      <c r="C9" s="45">
        <v>7</v>
      </c>
      <c r="D9" s="63">
        <v>19</v>
      </c>
      <c r="E9" s="64">
        <v>0.5</v>
      </c>
      <c r="F9" s="52" t="s">
        <v>4</v>
      </c>
      <c r="G9" s="46">
        <v>1.5911</v>
      </c>
      <c r="H9" s="46">
        <v>1.5755999999999999</v>
      </c>
      <c r="I9" s="70">
        <f t="shared" si="2"/>
        <v>155.00000000000068</v>
      </c>
      <c r="J9" s="69">
        <f t="shared" si="3"/>
        <v>351.00000000000125</v>
      </c>
      <c r="K9" s="65">
        <v>1.571</v>
      </c>
      <c r="L9" s="47">
        <f t="shared" si="0"/>
        <v>201.00000000000006</v>
      </c>
      <c r="M9" s="46">
        <v>1.5913999999999999</v>
      </c>
      <c r="N9" s="48">
        <f t="shared" si="1"/>
        <v>-2.9999999999996696</v>
      </c>
      <c r="P9" s="4"/>
    </row>
    <row r="10" spans="1:16" ht="18" customHeight="1" thickBot="1">
      <c r="A10" s="18">
        <v>9</v>
      </c>
      <c r="B10" s="20" t="s">
        <v>6</v>
      </c>
      <c r="C10" s="45">
        <v>7</v>
      </c>
      <c r="D10" s="63">
        <v>22</v>
      </c>
      <c r="E10" s="64">
        <v>0.375</v>
      </c>
      <c r="F10" s="52" t="s">
        <v>4</v>
      </c>
      <c r="G10" s="46">
        <v>1.5799000000000001</v>
      </c>
      <c r="H10" s="46">
        <v>1.5835999999999999</v>
      </c>
      <c r="I10" s="70">
        <f t="shared" si="2"/>
        <v>-36.999999999998145</v>
      </c>
      <c r="J10" s="69">
        <f t="shared" si="3"/>
        <v>314.00000000000313</v>
      </c>
      <c r="K10" s="65">
        <v>1.5725</v>
      </c>
      <c r="L10" s="47">
        <f t="shared" si="0"/>
        <v>74.000000000000739</v>
      </c>
      <c r="M10" s="46">
        <v>1.5841000000000001</v>
      </c>
      <c r="N10" s="48">
        <f t="shared" si="1"/>
        <v>-41.999999999999815</v>
      </c>
      <c r="P10" s="4"/>
    </row>
    <row r="11" spans="1:16" ht="18" customHeight="1" thickBot="1">
      <c r="A11" s="18">
        <v>10</v>
      </c>
      <c r="B11" s="20" t="s">
        <v>6</v>
      </c>
      <c r="C11" s="45">
        <v>7</v>
      </c>
      <c r="D11" s="63">
        <v>22</v>
      </c>
      <c r="E11" s="64">
        <v>0.45833333333333331</v>
      </c>
      <c r="F11" s="52" t="s">
        <v>8</v>
      </c>
      <c r="G11" s="46">
        <v>1.5922000000000001</v>
      </c>
      <c r="H11" s="46">
        <v>1.5924</v>
      </c>
      <c r="I11" s="70">
        <f t="shared" si="2"/>
        <v>1.9999999999997797</v>
      </c>
      <c r="J11" s="69">
        <f t="shared" si="3"/>
        <v>316.0000000000029</v>
      </c>
      <c r="K11" s="65">
        <v>1.5968</v>
      </c>
      <c r="L11" s="47">
        <f t="shared" si="0"/>
        <v>45.999999999999375</v>
      </c>
      <c r="M11" s="46">
        <v>1.5909</v>
      </c>
      <c r="N11" s="48">
        <f t="shared" si="1"/>
        <v>-13.000000000000789</v>
      </c>
      <c r="P11" s="4"/>
    </row>
    <row r="12" spans="1:16" ht="18" customHeight="1" thickBot="1">
      <c r="A12" s="18">
        <v>11</v>
      </c>
      <c r="B12" s="20" t="s">
        <v>6</v>
      </c>
      <c r="C12" s="45">
        <v>7</v>
      </c>
      <c r="D12" s="63">
        <v>23</v>
      </c>
      <c r="E12" s="64">
        <v>0.35416666666666669</v>
      </c>
      <c r="F12" s="52" t="s">
        <v>4</v>
      </c>
      <c r="G12" s="46">
        <v>1.5978000000000001</v>
      </c>
      <c r="H12" s="46">
        <v>1.5983000000000001</v>
      </c>
      <c r="I12" s="70">
        <f t="shared" si="2"/>
        <v>-4.9999999999994493</v>
      </c>
      <c r="J12" s="69">
        <f t="shared" si="3"/>
        <v>311.00000000000347</v>
      </c>
      <c r="K12" s="65">
        <v>1.5939000000000001</v>
      </c>
      <c r="L12" s="47">
        <f t="shared" si="0"/>
        <v>39.000000000000142</v>
      </c>
      <c r="M12" s="46">
        <v>1.5992999999999999</v>
      </c>
      <c r="N12" s="48">
        <f t="shared" si="1"/>
        <v>-14.999999999998348</v>
      </c>
      <c r="P12" s="4"/>
    </row>
    <row r="13" spans="1:16" ht="18" customHeight="1" thickBot="1">
      <c r="A13" s="18">
        <v>12</v>
      </c>
      <c r="B13" s="20" t="s">
        <v>6</v>
      </c>
      <c r="C13" s="45">
        <v>7</v>
      </c>
      <c r="D13" s="63">
        <v>28</v>
      </c>
      <c r="E13" s="64">
        <v>0.41666666666666669</v>
      </c>
      <c r="F13" s="52" t="s">
        <v>4</v>
      </c>
      <c r="G13" s="46">
        <v>1.5623</v>
      </c>
      <c r="H13" s="46">
        <v>1.5664</v>
      </c>
      <c r="I13" s="70">
        <f t="shared" si="2"/>
        <v>-40.999999999999929</v>
      </c>
      <c r="J13" s="69">
        <f t="shared" si="3"/>
        <v>270.00000000000352</v>
      </c>
      <c r="K13" s="65">
        <v>1.5548999999999999</v>
      </c>
      <c r="L13" s="47">
        <f t="shared" si="0"/>
        <v>74.000000000000739</v>
      </c>
      <c r="M13" s="46">
        <v>1.5665</v>
      </c>
      <c r="N13" s="48">
        <f t="shared" si="1"/>
        <v>-41.999999999999815</v>
      </c>
      <c r="P13" s="4"/>
    </row>
    <row r="14" spans="1:16" ht="18" customHeight="1" thickBot="1">
      <c r="A14" s="18">
        <v>13</v>
      </c>
      <c r="B14" s="20" t="s">
        <v>6</v>
      </c>
      <c r="C14" s="45">
        <v>7</v>
      </c>
      <c r="D14" s="63">
        <v>29</v>
      </c>
      <c r="E14" s="64">
        <v>0.60416666666666663</v>
      </c>
      <c r="F14" s="52" t="s">
        <v>4</v>
      </c>
      <c r="G14" s="46">
        <v>1.5646</v>
      </c>
      <c r="H14" s="46">
        <v>1.5642</v>
      </c>
      <c r="I14" s="70">
        <f t="shared" si="2"/>
        <v>3.9999999999995595</v>
      </c>
      <c r="J14" s="69">
        <f t="shared" si="3"/>
        <v>274.00000000000307</v>
      </c>
      <c r="K14" s="65">
        <v>1.5572999999999999</v>
      </c>
      <c r="L14" s="47">
        <f t="shared" si="0"/>
        <v>73.000000000000838</v>
      </c>
      <c r="M14" s="46">
        <v>1.5652999999999999</v>
      </c>
      <c r="N14" s="48">
        <f t="shared" si="1"/>
        <v>-6.9999999999992291</v>
      </c>
      <c r="P14" s="4"/>
    </row>
    <row r="15" spans="1:16" ht="18" customHeight="1" thickBot="1">
      <c r="A15" s="18">
        <v>14</v>
      </c>
      <c r="B15" s="20" t="s">
        <v>6</v>
      </c>
      <c r="C15" s="45">
        <v>7</v>
      </c>
      <c r="D15" s="63">
        <v>29</v>
      </c>
      <c r="E15" s="64">
        <v>0.69791666666666663</v>
      </c>
      <c r="F15" s="52" t="s">
        <v>8</v>
      </c>
      <c r="G15" s="46">
        <v>1.5588</v>
      </c>
      <c r="H15" s="46">
        <v>1.5582</v>
      </c>
      <c r="I15" s="70">
        <f t="shared" si="2"/>
        <v>-5.9999999999993392</v>
      </c>
      <c r="J15" s="69">
        <f t="shared" si="3"/>
        <v>268.00000000000375</v>
      </c>
      <c r="K15" s="65">
        <v>1.5645</v>
      </c>
      <c r="L15" s="47">
        <f t="shared" si="0"/>
        <v>57.000000000000384</v>
      </c>
      <c r="M15" s="46">
        <v>1.5578000000000001</v>
      </c>
      <c r="N15" s="48">
        <f t="shared" si="1"/>
        <v>-9.9999999999988987</v>
      </c>
      <c r="P15" s="4"/>
    </row>
    <row r="16" spans="1:16" ht="18" customHeight="1" thickBot="1">
      <c r="A16" s="18">
        <v>15</v>
      </c>
      <c r="B16" s="20" t="s">
        <v>6</v>
      </c>
      <c r="C16" s="45">
        <v>7</v>
      </c>
      <c r="D16" s="63">
        <v>30</v>
      </c>
      <c r="E16" s="64">
        <v>0.44791666666666669</v>
      </c>
      <c r="F16" s="52" t="s">
        <v>4</v>
      </c>
      <c r="G16" s="46">
        <v>1.5570999999999999</v>
      </c>
      <c r="H16" s="46">
        <v>1.5562</v>
      </c>
      <c r="I16" s="70">
        <f t="shared" si="2"/>
        <v>8.9999999999990088</v>
      </c>
      <c r="J16" s="69">
        <f t="shared" si="3"/>
        <v>277.00000000000279</v>
      </c>
      <c r="K16" s="65">
        <v>1.5516000000000001</v>
      </c>
      <c r="L16" s="47">
        <f t="shared" si="0"/>
        <v>54.99999999999838</v>
      </c>
      <c r="M16" s="46">
        <v>1.5576000000000001</v>
      </c>
      <c r="N16" s="48">
        <f t="shared" si="1"/>
        <v>-5.0000000000016698</v>
      </c>
      <c r="P16" s="4"/>
    </row>
    <row r="17" spans="1:18" ht="18" customHeight="1" thickBot="1">
      <c r="A17" s="18">
        <v>16</v>
      </c>
      <c r="B17" s="20" t="s">
        <v>6</v>
      </c>
      <c r="C17" s="45">
        <v>7</v>
      </c>
      <c r="D17" s="63">
        <v>1</v>
      </c>
      <c r="E17" s="64">
        <v>0.32291666666666669</v>
      </c>
      <c r="F17" s="52" t="s">
        <v>4</v>
      </c>
      <c r="G17" s="46">
        <v>1.5631999999999999</v>
      </c>
      <c r="H17" s="46">
        <v>1.5459000000000001</v>
      </c>
      <c r="I17" s="70">
        <f t="shared" si="2"/>
        <v>172.99999999999872</v>
      </c>
      <c r="J17" s="69">
        <f t="shared" si="3"/>
        <v>450.00000000000148</v>
      </c>
      <c r="K17" s="65">
        <v>1.5427999999999999</v>
      </c>
      <c r="L17" s="47">
        <f t="shared" si="0"/>
        <v>203.99999999999974</v>
      </c>
      <c r="M17" s="46">
        <v>1.5641</v>
      </c>
      <c r="N17" s="48">
        <f t="shared" si="1"/>
        <v>-9.0000000000012292</v>
      </c>
      <c r="P17" s="4"/>
    </row>
    <row r="18" spans="1:18" ht="18" customHeight="1" thickBot="1">
      <c r="A18" s="18">
        <v>17</v>
      </c>
      <c r="B18" s="20" t="s">
        <v>6</v>
      </c>
      <c r="C18" s="45">
        <v>7</v>
      </c>
      <c r="D18" s="63">
        <v>2</v>
      </c>
      <c r="E18" s="64">
        <v>0.33333333333333331</v>
      </c>
      <c r="F18" s="52" t="s">
        <v>8</v>
      </c>
      <c r="G18" s="46">
        <v>1.5475000000000001</v>
      </c>
      <c r="H18" s="46">
        <v>1.5455000000000001</v>
      </c>
      <c r="I18" s="70">
        <f t="shared" si="2"/>
        <v>-20.000000000000018</v>
      </c>
      <c r="J18" s="69">
        <f t="shared" si="3"/>
        <v>430.00000000000148</v>
      </c>
      <c r="K18" s="65">
        <v>1.5512999999999999</v>
      </c>
      <c r="L18" s="47">
        <f t="shared" si="0"/>
        <v>37.999999999998039</v>
      </c>
      <c r="M18" s="46">
        <v>1.5445</v>
      </c>
      <c r="N18" s="48">
        <f t="shared" si="1"/>
        <v>-30.000000000001137</v>
      </c>
      <c r="P18" s="4"/>
    </row>
    <row r="19" spans="1:18" ht="18" customHeight="1" thickBot="1">
      <c r="A19" s="18">
        <v>18</v>
      </c>
      <c r="B19" s="20" t="s">
        <v>6</v>
      </c>
      <c r="C19" s="45">
        <v>7</v>
      </c>
      <c r="D19" s="63">
        <v>3</v>
      </c>
      <c r="E19" s="64">
        <v>0.55208333333333337</v>
      </c>
      <c r="F19" s="52" t="s">
        <v>4</v>
      </c>
      <c r="G19" s="46">
        <v>1.5458000000000001</v>
      </c>
      <c r="H19" s="46">
        <v>1.5432999999999999</v>
      </c>
      <c r="I19" s="70">
        <f t="shared" si="2"/>
        <v>25.000000000001688</v>
      </c>
      <c r="J19" s="69">
        <f t="shared" si="3"/>
        <v>455.00000000000318</v>
      </c>
      <c r="K19" s="65">
        <v>1.5313000000000001</v>
      </c>
      <c r="L19" s="47">
        <f t="shared" si="0"/>
        <v>144.99999999999957</v>
      </c>
      <c r="M19" s="46">
        <v>1.5484</v>
      </c>
      <c r="N19" s="48">
        <f t="shared" si="1"/>
        <v>-25.999999999999357</v>
      </c>
      <c r="P19" s="4"/>
    </row>
    <row r="20" spans="1:18" ht="18" customHeight="1" thickBot="1">
      <c r="A20" s="18">
        <v>19</v>
      </c>
      <c r="B20" s="20" t="s">
        <v>6</v>
      </c>
      <c r="C20" s="45">
        <v>7</v>
      </c>
      <c r="D20" s="63">
        <v>5</v>
      </c>
      <c r="E20" s="64">
        <v>0.44791666666666669</v>
      </c>
      <c r="F20" s="52" t="s">
        <v>4</v>
      </c>
      <c r="G20" s="46">
        <v>1.546</v>
      </c>
      <c r="H20" s="46">
        <v>1.5481</v>
      </c>
      <c r="I20" s="70">
        <f t="shared" si="2"/>
        <v>-20.999999999999908</v>
      </c>
      <c r="J20" s="69">
        <f t="shared" si="3"/>
        <v>434.0000000000033</v>
      </c>
      <c r="K20" s="65">
        <v>1.5419</v>
      </c>
      <c r="L20" s="47">
        <f t="shared" si="0"/>
        <v>40.999999999999929</v>
      </c>
      <c r="M20" s="46">
        <v>1.5483</v>
      </c>
      <c r="N20" s="48">
        <f t="shared" si="1"/>
        <v>-22.999999999999687</v>
      </c>
      <c r="P20" s="4"/>
    </row>
    <row r="21" spans="1:18" ht="18" customHeight="1" thickBot="1">
      <c r="A21" s="18">
        <v>20</v>
      </c>
      <c r="B21" s="20" t="s">
        <v>6</v>
      </c>
      <c r="C21" s="45">
        <v>7</v>
      </c>
      <c r="D21" s="63">
        <v>6</v>
      </c>
      <c r="E21" s="64">
        <v>0.5</v>
      </c>
      <c r="F21" s="52" t="s">
        <v>8</v>
      </c>
      <c r="G21" s="46">
        <v>1.5515000000000001</v>
      </c>
      <c r="H21" s="46">
        <v>1.5530999999999999</v>
      </c>
      <c r="I21" s="70">
        <f t="shared" si="2"/>
        <v>15.999999999998238</v>
      </c>
      <c r="J21" s="69">
        <f t="shared" si="3"/>
        <v>450.00000000000153</v>
      </c>
      <c r="K21" s="65">
        <v>1.5593999999999999</v>
      </c>
      <c r="L21" s="47">
        <f t="shared" si="0"/>
        <v>78.999999999997954</v>
      </c>
      <c r="M21" s="46">
        <v>1.5499000000000001</v>
      </c>
      <c r="N21" s="48">
        <f t="shared" si="1"/>
        <v>-16.000000000000458</v>
      </c>
      <c r="P21" s="4"/>
    </row>
    <row r="22" spans="1:18" ht="18" customHeight="1" thickBot="1">
      <c r="A22" s="18">
        <v>21</v>
      </c>
      <c r="B22" s="20" t="s">
        <v>6</v>
      </c>
      <c r="C22" s="45">
        <v>7</v>
      </c>
      <c r="D22" s="63">
        <v>7</v>
      </c>
      <c r="E22" s="64">
        <v>0.35416666666666669</v>
      </c>
      <c r="F22" s="52" t="s">
        <v>4</v>
      </c>
      <c r="G22" s="46">
        <v>1.5495000000000001</v>
      </c>
      <c r="H22" s="46">
        <v>1.5504</v>
      </c>
      <c r="I22" s="70">
        <f t="shared" si="2"/>
        <v>-8.9999999999990088</v>
      </c>
      <c r="J22" s="69">
        <f t="shared" si="3"/>
        <v>441.0000000000025</v>
      </c>
      <c r="K22" s="65">
        <v>1.5423</v>
      </c>
      <c r="L22" s="47">
        <f t="shared" si="0"/>
        <v>72.000000000000952</v>
      </c>
      <c r="M22" s="46">
        <v>1.5504</v>
      </c>
      <c r="N22" s="48">
        <f t="shared" si="1"/>
        <v>-8.9999999999990088</v>
      </c>
      <c r="P22" s="4"/>
    </row>
    <row r="23" spans="1:18" ht="18" customHeight="1" thickBot="1">
      <c r="A23" s="18">
        <v>22</v>
      </c>
      <c r="B23" s="20" t="s">
        <v>6</v>
      </c>
      <c r="C23" s="45">
        <v>7</v>
      </c>
      <c r="D23" s="63">
        <v>8</v>
      </c>
      <c r="E23" s="64">
        <v>0.46875</v>
      </c>
      <c r="F23" s="52" t="s">
        <v>4</v>
      </c>
      <c r="G23" s="46">
        <v>1.5483</v>
      </c>
      <c r="H23" s="46">
        <v>1.5398000000000001</v>
      </c>
      <c r="I23" s="70">
        <f t="shared" si="2"/>
        <v>84.999999999999517</v>
      </c>
      <c r="J23" s="69">
        <f t="shared" si="3"/>
        <v>526.00000000000205</v>
      </c>
      <c r="K23" s="65">
        <v>1.5365</v>
      </c>
      <c r="L23" s="47">
        <f t="shared" si="0"/>
        <v>118.00000000000033</v>
      </c>
      <c r="M23" s="46">
        <v>1.5488999999999999</v>
      </c>
      <c r="N23" s="48">
        <f t="shared" si="1"/>
        <v>-5.9999999999993392</v>
      </c>
      <c r="P23" s="4"/>
    </row>
    <row r="24" spans="1:18" ht="18" customHeight="1" thickBot="1">
      <c r="A24" s="18">
        <v>23</v>
      </c>
      <c r="B24" s="20" t="s">
        <v>6</v>
      </c>
      <c r="C24" s="45">
        <v>7</v>
      </c>
      <c r="D24" s="63">
        <v>8</v>
      </c>
      <c r="E24" s="64">
        <v>0.39583333333333331</v>
      </c>
      <c r="F24" s="52" t="s">
        <v>8</v>
      </c>
      <c r="G24" s="46">
        <v>1.5341</v>
      </c>
      <c r="H24" s="46">
        <v>1.5339</v>
      </c>
      <c r="I24" s="70">
        <f t="shared" si="2"/>
        <v>-1.9999999999997797</v>
      </c>
      <c r="J24" s="69">
        <f t="shared" si="3"/>
        <v>524.00000000000227</v>
      </c>
      <c r="K24" s="65">
        <v>1.5395000000000001</v>
      </c>
      <c r="L24" s="47">
        <f t="shared" si="0"/>
        <v>54.000000000000711</v>
      </c>
      <c r="M24" s="46">
        <v>1.5311999999999999</v>
      </c>
      <c r="N24" s="48">
        <f t="shared" si="1"/>
        <v>-29.000000000001247</v>
      </c>
      <c r="P24" s="4"/>
    </row>
    <row r="25" spans="1:18" ht="18" customHeight="1" thickBot="1">
      <c r="A25" s="18">
        <v>24</v>
      </c>
      <c r="B25" s="20" t="s">
        <v>6</v>
      </c>
      <c r="C25" s="45">
        <v>7</v>
      </c>
      <c r="D25" s="63">
        <v>9</v>
      </c>
      <c r="E25" s="64">
        <v>0.32291666666666669</v>
      </c>
      <c r="F25" s="52" t="s">
        <v>8</v>
      </c>
      <c r="G25" s="46">
        <v>1.5415000000000001</v>
      </c>
      <c r="H25" s="46">
        <v>1.5457000000000001</v>
      </c>
      <c r="I25" s="70">
        <f t="shared" si="2"/>
        <v>41.999999999999815</v>
      </c>
      <c r="J25" s="69">
        <f t="shared" si="3"/>
        <v>566.00000000000205</v>
      </c>
      <c r="K25" s="65">
        <v>1.5487</v>
      </c>
      <c r="L25" s="47">
        <f t="shared" si="0"/>
        <v>71.999999999998735</v>
      </c>
      <c r="M25" s="46">
        <v>1.5410999999999999</v>
      </c>
      <c r="N25" s="48">
        <f t="shared" si="1"/>
        <v>-4.0000000000017799</v>
      </c>
      <c r="P25" s="4"/>
    </row>
    <row r="26" spans="1:18" ht="18" customHeight="1" thickBot="1">
      <c r="A26" s="18">
        <v>25</v>
      </c>
      <c r="B26" s="20" t="s">
        <v>6</v>
      </c>
      <c r="C26" s="45">
        <v>7</v>
      </c>
      <c r="D26" s="63">
        <v>10</v>
      </c>
      <c r="E26" s="64">
        <v>0.64583333333333337</v>
      </c>
      <c r="F26" s="52" t="s">
        <v>4</v>
      </c>
      <c r="G26" s="46">
        <v>1.5444</v>
      </c>
      <c r="H26" s="46">
        <v>1.5448999999999999</v>
      </c>
      <c r="I26" s="70">
        <f t="shared" si="2"/>
        <v>-4.9999999999994493</v>
      </c>
      <c r="J26" s="69">
        <f t="shared" si="3"/>
        <v>561.00000000000261</v>
      </c>
      <c r="K26" s="65">
        <v>1.5403</v>
      </c>
      <c r="L26" s="47">
        <f t="shared" si="0"/>
        <v>40.999999999999929</v>
      </c>
      <c r="M26" s="46">
        <v>1.5455000000000001</v>
      </c>
      <c r="N26" s="48">
        <f t="shared" si="1"/>
        <v>-11.000000000001009</v>
      </c>
      <c r="P26" s="4"/>
    </row>
    <row r="27" spans="1:18" ht="18" customHeight="1" thickBot="1">
      <c r="A27" s="18">
        <v>26</v>
      </c>
      <c r="B27" s="20" t="s">
        <v>6</v>
      </c>
      <c r="C27" s="45">
        <v>7</v>
      </c>
      <c r="D27" s="63">
        <v>12</v>
      </c>
      <c r="E27" s="64">
        <v>0.45833333333333331</v>
      </c>
      <c r="F27" s="52" t="s">
        <v>8</v>
      </c>
      <c r="G27" s="46">
        <v>1.5407</v>
      </c>
      <c r="H27" s="46">
        <v>1.5528999999999999</v>
      </c>
      <c r="I27" s="70">
        <f t="shared" si="2"/>
        <v>121.99999999999989</v>
      </c>
      <c r="J27" s="69">
        <f t="shared" si="3"/>
        <v>683.0000000000025</v>
      </c>
      <c r="K27" s="65">
        <v>1.5598000000000001</v>
      </c>
      <c r="L27" s="47">
        <f t="shared" si="0"/>
        <v>191.00000000000117</v>
      </c>
      <c r="M27" s="46">
        <v>1.5404</v>
      </c>
      <c r="N27" s="48">
        <f t="shared" si="1"/>
        <v>-2.9999999999996696</v>
      </c>
      <c r="P27" s="4"/>
    </row>
    <row r="28" spans="1:18" ht="18" customHeight="1" thickBot="1">
      <c r="A28" s="18">
        <v>27</v>
      </c>
      <c r="B28" s="20" t="s">
        <v>6</v>
      </c>
      <c r="C28" s="45">
        <v>7</v>
      </c>
      <c r="D28" s="63">
        <v>13</v>
      </c>
      <c r="E28" s="64">
        <v>0.32291666666666669</v>
      </c>
      <c r="F28" s="52" t="s">
        <v>4</v>
      </c>
      <c r="G28" s="46">
        <v>1.5518000000000001</v>
      </c>
      <c r="H28" s="46">
        <v>1.5538000000000001</v>
      </c>
      <c r="I28" s="70">
        <f t="shared" si="2"/>
        <v>-20.000000000000018</v>
      </c>
      <c r="J28" s="69">
        <f t="shared" si="3"/>
        <v>663.0000000000025</v>
      </c>
      <c r="K28" s="65">
        <v>1.5478000000000001</v>
      </c>
      <c r="L28" s="47">
        <f t="shared" si="0"/>
        <v>40.000000000000036</v>
      </c>
      <c r="M28" s="46">
        <v>1.5538000000000001</v>
      </c>
      <c r="N28" s="48">
        <f t="shared" si="1"/>
        <v>-20.000000000000018</v>
      </c>
      <c r="P28" s="4"/>
    </row>
    <row r="29" spans="1:18" ht="18" customHeight="1" thickBot="1">
      <c r="A29" s="18">
        <v>28</v>
      </c>
      <c r="B29" s="20" t="s">
        <v>6</v>
      </c>
      <c r="C29" s="45">
        <v>7</v>
      </c>
      <c r="D29" s="63">
        <v>13</v>
      </c>
      <c r="E29" s="64">
        <v>0.40625</v>
      </c>
      <c r="F29" s="52" t="s">
        <v>4</v>
      </c>
      <c r="G29" s="46">
        <v>1.5526</v>
      </c>
      <c r="H29" s="46">
        <v>1.5484</v>
      </c>
      <c r="I29" s="70">
        <f t="shared" si="2"/>
        <v>41.999999999999815</v>
      </c>
      <c r="J29" s="69">
        <f t="shared" si="3"/>
        <v>705.00000000000227</v>
      </c>
      <c r="K29" s="65">
        <v>1.5431999999999999</v>
      </c>
      <c r="L29" s="47">
        <f t="shared" si="0"/>
        <v>94.000000000000753</v>
      </c>
      <c r="M29" s="46">
        <v>1.5531999999999999</v>
      </c>
      <c r="N29" s="48">
        <f t="shared" si="1"/>
        <v>-5.9999999999993392</v>
      </c>
      <c r="P29" s="4"/>
    </row>
    <row r="30" spans="1:18" ht="18" customHeight="1" thickBot="1">
      <c r="A30" s="18">
        <v>29</v>
      </c>
      <c r="B30" s="20" t="s">
        <v>6</v>
      </c>
      <c r="C30" s="45">
        <v>7</v>
      </c>
      <c r="D30" s="63">
        <v>14</v>
      </c>
      <c r="E30" s="64">
        <v>0.375</v>
      </c>
      <c r="F30" s="52" t="s">
        <v>8</v>
      </c>
      <c r="G30" s="46">
        <v>1.5467</v>
      </c>
      <c r="H30" s="46">
        <v>1.5424</v>
      </c>
      <c r="I30" s="70">
        <f t="shared" si="2"/>
        <v>-42.999999999999702</v>
      </c>
      <c r="J30" s="69">
        <f t="shared" si="3"/>
        <v>662.00000000000261</v>
      </c>
      <c r="K30" s="65">
        <v>1.5530999999999999</v>
      </c>
      <c r="L30" s="47">
        <f t="shared" si="0"/>
        <v>63.999999999999616</v>
      </c>
      <c r="M30" s="46">
        <v>1.5416000000000001</v>
      </c>
      <c r="N30" s="48">
        <f t="shared" si="1"/>
        <v>-50.99999999999882</v>
      </c>
      <c r="P30" s="4"/>
    </row>
    <row r="31" spans="1:18" ht="18" customHeight="1" thickBot="1">
      <c r="A31" s="18">
        <v>30</v>
      </c>
      <c r="B31" s="20" t="s">
        <v>6</v>
      </c>
      <c r="C31" s="45">
        <v>7</v>
      </c>
      <c r="D31" s="63">
        <v>14</v>
      </c>
      <c r="E31" s="64">
        <v>0.58333333333333337</v>
      </c>
      <c r="F31" s="52" t="s">
        <v>8</v>
      </c>
      <c r="G31" s="46">
        <v>1.5437000000000001</v>
      </c>
      <c r="H31" s="46">
        <v>1.5452999999999999</v>
      </c>
      <c r="I31" s="70">
        <f t="shared" si="2"/>
        <v>15.999999999998238</v>
      </c>
      <c r="J31" s="69">
        <f t="shared" si="3"/>
        <v>678.00000000000091</v>
      </c>
      <c r="K31" s="65">
        <v>1.5485</v>
      </c>
      <c r="L31" s="47">
        <f t="shared" si="0"/>
        <v>47.999999999999154</v>
      </c>
      <c r="M31" s="46">
        <v>1.5431999999999999</v>
      </c>
      <c r="N31" s="48">
        <f t="shared" si="1"/>
        <v>-5.0000000000016698</v>
      </c>
      <c r="P31" s="4"/>
      <c r="Q31" s="5"/>
      <c r="R31" s="5"/>
    </row>
    <row r="32" spans="1:18" ht="18" customHeight="1" thickBot="1">
      <c r="A32" s="18">
        <v>31</v>
      </c>
      <c r="B32" s="20" t="s">
        <v>6</v>
      </c>
      <c r="C32" s="45">
        <v>7</v>
      </c>
      <c r="D32" s="63">
        <v>15</v>
      </c>
      <c r="E32" s="64">
        <v>0.5</v>
      </c>
      <c r="F32" s="52" t="s">
        <v>4</v>
      </c>
      <c r="G32" s="46">
        <v>1.5503</v>
      </c>
      <c r="H32" s="46">
        <v>1.5506</v>
      </c>
      <c r="I32" s="70">
        <f t="shared" si="2"/>
        <v>-2.9999999999996696</v>
      </c>
      <c r="J32" s="69">
        <f t="shared" si="3"/>
        <v>675.00000000000125</v>
      </c>
      <c r="K32" s="65">
        <v>1.5414000000000001</v>
      </c>
      <c r="L32" s="47">
        <f t="shared" si="0"/>
        <v>88.999999999999076</v>
      </c>
      <c r="M32" s="46">
        <v>1.5518000000000001</v>
      </c>
      <c r="N32" s="48">
        <f t="shared" si="1"/>
        <v>-15.000000000000568</v>
      </c>
      <c r="P32" s="4"/>
    </row>
    <row r="33" spans="1:16" ht="18" customHeight="1" thickBot="1">
      <c r="A33" s="18">
        <v>32</v>
      </c>
      <c r="B33" s="20" t="s">
        <v>6</v>
      </c>
      <c r="C33" s="45">
        <v>7</v>
      </c>
      <c r="D33" s="63">
        <v>15</v>
      </c>
      <c r="E33" s="64">
        <v>0.70833333333333337</v>
      </c>
      <c r="F33" s="52" t="s">
        <v>4</v>
      </c>
      <c r="G33" s="46">
        <v>1.5479000000000001</v>
      </c>
      <c r="H33" s="46">
        <v>1.5492999999999999</v>
      </c>
      <c r="I33" s="70">
        <f t="shared" si="2"/>
        <v>-13.999999999998458</v>
      </c>
      <c r="J33" s="69">
        <f t="shared" si="3"/>
        <v>661.00000000000284</v>
      </c>
      <c r="K33" s="65">
        <v>1.5421</v>
      </c>
      <c r="L33" s="47">
        <f t="shared" si="0"/>
        <v>58.00000000000027</v>
      </c>
      <c r="M33" s="46">
        <v>1.5506</v>
      </c>
      <c r="N33" s="48">
        <f t="shared" si="1"/>
        <v>-26.999999999999247</v>
      </c>
      <c r="P33" s="4"/>
    </row>
    <row r="34" spans="1:16" ht="18" customHeight="1" thickBot="1">
      <c r="A34" s="18">
        <v>33</v>
      </c>
      <c r="B34" s="20" t="s">
        <v>6</v>
      </c>
      <c r="C34" s="45">
        <v>7</v>
      </c>
      <c r="D34" s="63">
        <v>17</v>
      </c>
      <c r="E34" s="64">
        <v>0.53125</v>
      </c>
      <c r="F34" s="52" t="s">
        <v>4</v>
      </c>
      <c r="G34" s="46">
        <v>1.5477000000000001</v>
      </c>
      <c r="H34" s="46">
        <v>1.5498000000000001</v>
      </c>
      <c r="I34" s="70">
        <f t="shared" si="2"/>
        <v>-20.999999999999908</v>
      </c>
      <c r="J34" s="69">
        <f t="shared" si="3"/>
        <v>640.00000000000296</v>
      </c>
      <c r="K34" s="65">
        <v>1.5403</v>
      </c>
      <c r="L34" s="47">
        <f t="shared" si="0"/>
        <v>74.000000000000739</v>
      </c>
      <c r="M34" s="46">
        <v>1.5502</v>
      </c>
      <c r="N34" s="48">
        <f t="shared" si="1"/>
        <v>-24.999999999999467</v>
      </c>
      <c r="P34" s="4"/>
    </row>
    <row r="35" spans="1:16" ht="18" customHeight="1" thickBot="1">
      <c r="A35" s="18">
        <v>34</v>
      </c>
      <c r="B35" s="20" t="s">
        <v>6</v>
      </c>
      <c r="C35" s="45">
        <v>7</v>
      </c>
      <c r="D35" s="63">
        <v>19</v>
      </c>
      <c r="E35" s="64">
        <v>0.34375</v>
      </c>
      <c r="F35" s="52" t="s">
        <v>8</v>
      </c>
      <c r="G35" s="46">
        <v>1.5579000000000001</v>
      </c>
      <c r="H35" s="46">
        <v>1.5569</v>
      </c>
      <c r="I35" s="70">
        <f t="shared" si="2"/>
        <v>-10.000000000001119</v>
      </c>
      <c r="J35" s="69">
        <f t="shared" si="3"/>
        <v>630.00000000000182</v>
      </c>
      <c r="K35" s="65">
        <v>1.5623</v>
      </c>
      <c r="L35" s="47">
        <f t="shared" si="0"/>
        <v>43.999999999999595</v>
      </c>
      <c r="M35" s="46">
        <v>1.5562</v>
      </c>
      <c r="N35" s="48">
        <f t="shared" si="1"/>
        <v>-17.000000000000348</v>
      </c>
      <c r="P35" s="4"/>
    </row>
    <row r="36" spans="1:16" ht="18" customHeight="1" thickBot="1">
      <c r="A36" s="18">
        <v>35</v>
      </c>
      <c r="B36" s="20" t="s">
        <v>6</v>
      </c>
      <c r="C36" s="45">
        <v>7</v>
      </c>
      <c r="D36" s="63">
        <v>19</v>
      </c>
      <c r="E36" s="64">
        <v>0.55208333333333337</v>
      </c>
      <c r="F36" s="52" t="s">
        <v>4</v>
      </c>
      <c r="G36" s="46">
        <v>1.5580000000000001</v>
      </c>
      <c r="H36" s="46">
        <v>1.5516000000000001</v>
      </c>
      <c r="I36" s="70">
        <f t="shared" si="2"/>
        <v>63.999999999999616</v>
      </c>
      <c r="J36" s="69">
        <f t="shared" si="3"/>
        <v>694.00000000000148</v>
      </c>
      <c r="K36" s="65">
        <v>1.5487</v>
      </c>
      <c r="L36" s="47">
        <f t="shared" si="0"/>
        <v>93.000000000000853</v>
      </c>
      <c r="M36" s="46">
        <v>1.5593999999999999</v>
      </c>
      <c r="N36" s="48">
        <f t="shared" si="1"/>
        <v>-13.999999999998458</v>
      </c>
      <c r="P36" s="4"/>
    </row>
    <row r="37" spans="1:16" ht="18" customHeight="1" thickBot="1">
      <c r="A37" s="18">
        <v>36</v>
      </c>
      <c r="B37" s="20" t="s">
        <v>6</v>
      </c>
      <c r="C37" s="52">
        <v>8</v>
      </c>
      <c r="D37" s="63">
        <v>20</v>
      </c>
      <c r="E37" s="64">
        <v>0.30208333333333331</v>
      </c>
      <c r="F37" s="52" t="s">
        <v>4</v>
      </c>
      <c r="G37" s="46">
        <v>1.5515000000000001</v>
      </c>
      <c r="H37" s="46">
        <v>1.5532999999999999</v>
      </c>
      <c r="I37" s="70">
        <f t="shared" si="2"/>
        <v>-17.999999999998018</v>
      </c>
      <c r="J37" s="69">
        <f t="shared" si="3"/>
        <v>676.00000000000341</v>
      </c>
      <c r="K37" s="65">
        <v>1.5475000000000001</v>
      </c>
      <c r="L37" s="47">
        <f t="shared" si="0"/>
        <v>40.000000000000036</v>
      </c>
      <c r="M37" s="46">
        <v>1.5542</v>
      </c>
      <c r="N37" s="48">
        <f t="shared" si="1"/>
        <v>-26.999999999999247</v>
      </c>
      <c r="P37" s="4"/>
    </row>
    <row r="38" spans="1:16" ht="18" customHeight="1" thickBot="1">
      <c r="A38" s="18">
        <v>37</v>
      </c>
      <c r="B38" s="20" t="s">
        <v>6</v>
      </c>
      <c r="C38" s="52">
        <v>8</v>
      </c>
      <c r="D38" s="63">
        <v>21</v>
      </c>
      <c r="E38" s="64">
        <v>0.35416666666666669</v>
      </c>
      <c r="F38" s="52" t="s">
        <v>8</v>
      </c>
      <c r="G38" s="46">
        <v>1.5669999999999999</v>
      </c>
      <c r="H38" s="46">
        <v>1.5661</v>
      </c>
      <c r="I38" s="70">
        <f t="shared" si="2"/>
        <v>-8.9999999999990088</v>
      </c>
      <c r="J38" s="69">
        <f t="shared" si="3"/>
        <v>667.00000000000443</v>
      </c>
      <c r="K38" s="65">
        <v>1.5721000000000001</v>
      </c>
      <c r="L38" s="47">
        <f t="shared" si="0"/>
        <v>51.000000000001044</v>
      </c>
      <c r="M38" s="46">
        <v>1.5657000000000001</v>
      </c>
      <c r="N38" s="48">
        <f t="shared" si="1"/>
        <v>-12.999999999998568</v>
      </c>
      <c r="P38" s="4"/>
    </row>
    <row r="39" spans="1:16" ht="18" customHeight="1" thickBot="1">
      <c r="A39" s="18">
        <v>38</v>
      </c>
      <c r="B39" s="20" t="s">
        <v>6</v>
      </c>
      <c r="C39" s="52">
        <v>8</v>
      </c>
      <c r="D39" s="63">
        <v>21</v>
      </c>
      <c r="E39" s="64">
        <v>0.45833333333333331</v>
      </c>
      <c r="F39" s="52" t="s">
        <v>8</v>
      </c>
      <c r="G39" s="46">
        <v>1.5723</v>
      </c>
      <c r="H39" s="46">
        <v>1.5738000000000001</v>
      </c>
      <c r="I39" s="70">
        <f t="shared" si="2"/>
        <v>15.000000000000568</v>
      </c>
      <c r="J39" s="69">
        <f t="shared" si="3"/>
        <v>682.000000000005</v>
      </c>
      <c r="K39" s="65">
        <v>1.5769</v>
      </c>
      <c r="L39" s="47">
        <f t="shared" si="0"/>
        <v>45.999999999999375</v>
      </c>
      <c r="M39" s="46">
        <v>1.5709</v>
      </c>
      <c r="N39" s="48">
        <f t="shared" si="1"/>
        <v>-14.000000000000679</v>
      </c>
      <c r="P39" s="4"/>
    </row>
    <row r="40" spans="1:16" ht="18" customHeight="1" thickBot="1">
      <c r="A40" s="18">
        <v>39</v>
      </c>
      <c r="B40" s="20" t="s">
        <v>6</v>
      </c>
      <c r="C40" s="52">
        <v>8</v>
      </c>
      <c r="D40" s="63">
        <v>22</v>
      </c>
      <c r="E40" s="64">
        <v>0.38541666666666669</v>
      </c>
      <c r="F40" s="52" t="s">
        <v>8</v>
      </c>
      <c r="G40" s="46">
        <v>1.5782</v>
      </c>
      <c r="H40" s="46">
        <v>1.5764</v>
      </c>
      <c r="I40" s="70">
        <f t="shared" si="2"/>
        <v>-18.000000000000238</v>
      </c>
      <c r="J40" s="69">
        <f t="shared" si="3"/>
        <v>664.00000000000477</v>
      </c>
      <c r="K40" s="65">
        <v>1.5837000000000001</v>
      </c>
      <c r="L40" s="47">
        <f t="shared" si="0"/>
        <v>55.000000000000604</v>
      </c>
      <c r="M40" s="46">
        <v>1.5755999999999999</v>
      </c>
      <c r="N40" s="48">
        <f t="shared" si="1"/>
        <v>-26.000000000001577</v>
      </c>
      <c r="P40" s="4"/>
    </row>
    <row r="41" spans="1:16" ht="18" customHeight="1" thickBot="1">
      <c r="A41" s="18">
        <v>40</v>
      </c>
      <c r="B41" s="20" t="s">
        <v>6</v>
      </c>
      <c r="C41" s="52">
        <v>8</v>
      </c>
      <c r="D41" s="63">
        <v>23</v>
      </c>
      <c r="E41" s="64">
        <v>0.33333333333333331</v>
      </c>
      <c r="F41" s="52" t="s">
        <v>4</v>
      </c>
      <c r="G41" s="46">
        <v>1.5723</v>
      </c>
      <c r="H41" s="46">
        <v>1.5732999999999999</v>
      </c>
      <c r="I41" s="70">
        <f t="shared" si="2"/>
        <v>-9.9999999999988987</v>
      </c>
      <c r="J41" s="69">
        <f t="shared" si="3"/>
        <v>654.00000000000591</v>
      </c>
      <c r="K41" s="65">
        <v>1.5668</v>
      </c>
      <c r="L41" s="47">
        <f t="shared" si="0"/>
        <v>55.000000000000604</v>
      </c>
      <c r="M41" s="46">
        <v>1.5732999999999999</v>
      </c>
      <c r="N41" s="48">
        <f t="shared" si="1"/>
        <v>-9.9999999999988987</v>
      </c>
      <c r="P41" s="4"/>
    </row>
    <row r="42" spans="1:16" ht="18" customHeight="1" thickBot="1">
      <c r="A42" s="18">
        <v>41</v>
      </c>
      <c r="B42" s="20" t="s">
        <v>6</v>
      </c>
      <c r="C42" s="52">
        <v>8</v>
      </c>
      <c r="D42" s="63">
        <v>23</v>
      </c>
      <c r="E42" s="64">
        <v>0.38541666666666669</v>
      </c>
      <c r="F42" s="52" t="s">
        <v>4</v>
      </c>
      <c r="G42" s="46">
        <v>1.5719000000000001</v>
      </c>
      <c r="H42" s="46">
        <v>1.5731999999999999</v>
      </c>
      <c r="I42" s="70">
        <f t="shared" si="2"/>
        <v>-12.999999999998568</v>
      </c>
      <c r="J42" s="69">
        <f t="shared" si="3"/>
        <v>641.00000000000739</v>
      </c>
      <c r="K42" s="65">
        <v>1.5656000000000001</v>
      </c>
      <c r="L42" s="47">
        <f t="shared" si="0"/>
        <v>62.999999999999723</v>
      </c>
      <c r="M42" s="46">
        <v>1.5739000000000001</v>
      </c>
      <c r="N42" s="48">
        <f t="shared" si="1"/>
        <v>-20.000000000000018</v>
      </c>
      <c r="P42" s="4"/>
    </row>
    <row r="43" spans="1:16" ht="18" customHeight="1" thickBot="1">
      <c r="A43" s="18">
        <v>42</v>
      </c>
      <c r="B43" s="20" t="s">
        <v>6</v>
      </c>
      <c r="C43" s="52">
        <v>8</v>
      </c>
      <c r="D43" s="63">
        <v>25</v>
      </c>
      <c r="E43" s="64">
        <v>0.5625</v>
      </c>
      <c r="F43" s="52" t="s">
        <v>4</v>
      </c>
      <c r="G43" s="46">
        <v>1.5720000000000001</v>
      </c>
      <c r="H43" s="46">
        <v>1.5727</v>
      </c>
      <c r="I43" s="70">
        <f t="shared" si="2"/>
        <v>-6.9999999999992291</v>
      </c>
      <c r="J43" s="69">
        <f t="shared" si="3"/>
        <v>634.00000000000819</v>
      </c>
      <c r="K43" s="65">
        <v>1.5658000000000001</v>
      </c>
      <c r="L43" s="47">
        <f t="shared" si="0"/>
        <v>61.999999999999829</v>
      </c>
      <c r="M43" s="46">
        <v>1.5729</v>
      </c>
      <c r="N43" s="48">
        <f t="shared" si="1"/>
        <v>-8.9999999999990088</v>
      </c>
      <c r="P43" s="4"/>
    </row>
    <row r="44" spans="1:16" ht="18" customHeight="1" thickBot="1">
      <c r="A44" s="18">
        <v>43</v>
      </c>
      <c r="B44" s="20" t="s">
        <v>6</v>
      </c>
      <c r="C44" s="52">
        <v>8</v>
      </c>
      <c r="D44" s="63">
        <v>26</v>
      </c>
      <c r="E44" s="64">
        <v>0.375</v>
      </c>
      <c r="F44" s="52" t="s">
        <v>8</v>
      </c>
      <c r="G44" s="46">
        <v>1.5768</v>
      </c>
      <c r="H44" s="46">
        <v>1.5755999999999999</v>
      </c>
      <c r="I44" s="70">
        <f t="shared" si="2"/>
        <v>-12.000000000000899</v>
      </c>
      <c r="J44" s="69">
        <f t="shared" si="3"/>
        <v>622.00000000000728</v>
      </c>
      <c r="K44" s="65">
        <v>1.5837000000000001</v>
      </c>
      <c r="L44" s="47">
        <f t="shared" si="0"/>
        <v>69.000000000001279</v>
      </c>
      <c r="M44" s="46">
        <v>1.5751999999999999</v>
      </c>
      <c r="N44" s="48">
        <f t="shared" si="1"/>
        <v>-16.000000000000458</v>
      </c>
      <c r="P44" s="4"/>
    </row>
    <row r="45" spans="1:16" ht="18" customHeight="1" thickBot="1">
      <c r="A45" s="18">
        <v>44</v>
      </c>
      <c r="B45" s="20" t="s">
        <v>6</v>
      </c>
      <c r="C45" s="52">
        <v>8</v>
      </c>
      <c r="D45" s="63">
        <v>26</v>
      </c>
      <c r="E45" s="64">
        <v>0.625</v>
      </c>
      <c r="F45" s="52" t="s">
        <v>8</v>
      </c>
      <c r="G45" s="46">
        <v>1.5759000000000001</v>
      </c>
      <c r="H45" s="46">
        <v>1.5767</v>
      </c>
      <c r="I45" s="70">
        <f t="shared" si="2"/>
        <v>7.9999999999991189</v>
      </c>
      <c r="J45" s="69">
        <f t="shared" ref="J45:J51" si="4">I45+J44</f>
        <v>630.00000000000637</v>
      </c>
      <c r="K45" s="65">
        <v>1.5805</v>
      </c>
      <c r="L45" s="47">
        <f t="shared" si="0"/>
        <v>45.999999999999375</v>
      </c>
      <c r="M45" s="46">
        <v>1.5760000000000001</v>
      </c>
      <c r="N45" s="48">
        <f t="shared" si="1"/>
        <v>0.99999999999988987</v>
      </c>
      <c r="P45" s="4"/>
    </row>
    <row r="46" spans="1:16" ht="18" customHeight="1" thickBot="1">
      <c r="A46" s="18">
        <v>45</v>
      </c>
      <c r="B46" s="20" t="s">
        <v>6</v>
      </c>
      <c r="C46" s="52">
        <v>8</v>
      </c>
      <c r="D46" s="63">
        <v>27</v>
      </c>
      <c r="E46" s="64">
        <v>0.30208333333333331</v>
      </c>
      <c r="F46" s="52" t="s">
        <v>8</v>
      </c>
      <c r="G46" s="46">
        <v>1.5790999999999999</v>
      </c>
      <c r="H46" s="46">
        <v>1.5765</v>
      </c>
      <c r="I46" s="70">
        <f t="shared" si="2"/>
        <v>-25.999999999999357</v>
      </c>
      <c r="J46" s="69">
        <f t="shared" si="4"/>
        <v>604.00000000000705</v>
      </c>
      <c r="K46" s="65">
        <v>1.5845</v>
      </c>
      <c r="L46" s="47">
        <f t="shared" si="0"/>
        <v>54.000000000000711</v>
      </c>
      <c r="M46" s="46">
        <v>1.5758000000000001</v>
      </c>
      <c r="N46" s="48">
        <f t="shared" si="1"/>
        <v>-32.999999999998586</v>
      </c>
      <c r="P46" s="4"/>
    </row>
    <row r="47" spans="1:16" ht="18" customHeight="1" thickBot="1">
      <c r="A47" s="18">
        <v>46</v>
      </c>
      <c r="B47" s="20" t="s">
        <v>6</v>
      </c>
      <c r="C47" s="52">
        <v>8</v>
      </c>
      <c r="D47" s="63">
        <v>27</v>
      </c>
      <c r="E47" s="64">
        <v>0.64583333333333337</v>
      </c>
      <c r="F47" s="52" t="s">
        <v>4</v>
      </c>
      <c r="G47" s="46">
        <v>1.575</v>
      </c>
      <c r="H47" s="46">
        <v>1.5694999999999999</v>
      </c>
      <c r="I47" s="70">
        <f t="shared" si="2"/>
        <v>55.000000000000604</v>
      </c>
      <c r="J47" s="69">
        <f t="shared" si="4"/>
        <v>659.00000000000762</v>
      </c>
      <c r="K47" s="65">
        <v>1.5670999999999999</v>
      </c>
      <c r="L47" s="47">
        <f t="shared" si="0"/>
        <v>79.000000000000185</v>
      </c>
      <c r="M47" s="46">
        <v>1.5751999999999999</v>
      </c>
      <c r="N47" s="48">
        <f t="shared" si="1"/>
        <v>-1.9999999999997797</v>
      </c>
      <c r="P47" s="4"/>
    </row>
    <row r="48" spans="1:16" ht="18" customHeight="1" thickBot="1">
      <c r="A48" s="18">
        <v>47</v>
      </c>
      <c r="B48" s="20" t="s">
        <v>6</v>
      </c>
      <c r="C48" s="52">
        <v>8</v>
      </c>
      <c r="D48" s="63">
        <v>28</v>
      </c>
      <c r="E48" s="64">
        <v>0.48958333333333331</v>
      </c>
      <c r="F48" s="52" t="s">
        <v>4</v>
      </c>
      <c r="G48" s="46">
        <v>1.5714999999999999</v>
      </c>
      <c r="H48" s="46">
        <v>1.5636000000000001</v>
      </c>
      <c r="I48" s="70">
        <f t="shared" si="2"/>
        <v>78.999999999997954</v>
      </c>
      <c r="J48" s="69">
        <f t="shared" si="4"/>
        <v>738.00000000000557</v>
      </c>
      <c r="K48" s="65">
        <v>1.5609</v>
      </c>
      <c r="L48" s="47">
        <f t="shared" si="0"/>
        <v>105.99999999999943</v>
      </c>
      <c r="M48" s="46">
        <v>1.5716000000000001</v>
      </c>
      <c r="N48" s="48">
        <f t="shared" si="1"/>
        <v>-1.0000000000021103</v>
      </c>
      <c r="P48" s="4"/>
    </row>
    <row r="49" spans="1:16" ht="18" customHeight="1" thickBot="1">
      <c r="A49" s="18">
        <v>48</v>
      </c>
      <c r="B49" s="20" t="s">
        <v>6</v>
      </c>
      <c r="C49" s="52">
        <v>8</v>
      </c>
      <c r="D49" s="63">
        <v>29</v>
      </c>
      <c r="E49" s="64">
        <v>0.64583333333333337</v>
      </c>
      <c r="F49" s="52" t="s">
        <v>8</v>
      </c>
      <c r="G49" s="46">
        <v>1.5584</v>
      </c>
      <c r="H49" s="46">
        <v>1.5547</v>
      </c>
      <c r="I49" s="70">
        <f t="shared" si="2"/>
        <v>-37.000000000000369</v>
      </c>
      <c r="J49" s="69">
        <f t="shared" si="4"/>
        <v>701.00000000000523</v>
      </c>
      <c r="K49" s="65">
        <v>1.5665</v>
      </c>
      <c r="L49" s="47">
        <f t="shared" si="0"/>
        <v>80.999999999999957</v>
      </c>
      <c r="M49" s="46">
        <v>1.5547</v>
      </c>
      <c r="N49" s="48">
        <f t="shared" si="1"/>
        <v>-37.000000000000369</v>
      </c>
      <c r="P49" s="4"/>
    </row>
    <row r="50" spans="1:16" ht="18" customHeight="1" thickBot="1">
      <c r="A50" s="18">
        <v>49</v>
      </c>
      <c r="B50" s="20" t="s">
        <v>6</v>
      </c>
      <c r="C50" s="52">
        <v>8</v>
      </c>
      <c r="D50" s="63">
        <v>30</v>
      </c>
      <c r="E50" s="64">
        <v>0.375</v>
      </c>
      <c r="F50" s="52" t="s">
        <v>4</v>
      </c>
      <c r="G50" s="46">
        <v>1.5504</v>
      </c>
      <c r="H50" s="46">
        <v>1.55</v>
      </c>
      <c r="I50" s="70">
        <f t="shared" si="2"/>
        <v>3.9999999999995595</v>
      </c>
      <c r="J50" s="69">
        <f t="shared" si="4"/>
        <v>705.00000000000477</v>
      </c>
      <c r="K50" s="65">
        <v>1.5462</v>
      </c>
      <c r="L50" s="47">
        <f t="shared" si="0"/>
        <v>41.999999999999815</v>
      </c>
      <c r="M50" s="46">
        <v>1.5508</v>
      </c>
      <c r="N50" s="48">
        <f t="shared" si="1"/>
        <v>-3.9999999999995595</v>
      </c>
      <c r="P50" s="4"/>
    </row>
    <row r="51" spans="1:16" ht="18" customHeight="1" thickBot="1">
      <c r="A51" s="18">
        <v>50</v>
      </c>
      <c r="B51" s="20" t="s">
        <v>6</v>
      </c>
      <c r="C51" s="52">
        <v>8</v>
      </c>
      <c r="D51" s="63">
        <v>31</v>
      </c>
      <c r="E51" s="64">
        <v>0.65625</v>
      </c>
      <c r="F51" s="52" t="s">
        <v>4</v>
      </c>
      <c r="G51" s="46">
        <v>1.5501</v>
      </c>
      <c r="H51" s="46">
        <v>1.5528999999999999</v>
      </c>
      <c r="I51" s="70">
        <f t="shared" si="2"/>
        <v>-27.999999999999137</v>
      </c>
      <c r="J51" s="71">
        <f t="shared" si="4"/>
        <v>677.00000000000568</v>
      </c>
      <c r="K51" s="58">
        <v>1.5415000000000001</v>
      </c>
      <c r="L51" s="59">
        <f t="shared" si="0"/>
        <v>85.999999999999403</v>
      </c>
      <c r="M51" s="58">
        <v>1.5532999999999999</v>
      </c>
      <c r="N51" s="60">
        <f t="shared" si="1"/>
        <v>-31.999999999998696</v>
      </c>
      <c r="O51" s="23"/>
      <c r="P51" s="4"/>
    </row>
    <row r="52" spans="1:16" ht="18" customHeight="1" thickBot="1">
      <c r="A52" s="92" t="s">
        <v>23</v>
      </c>
      <c r="B52" s="93"/>
      <c r="C52" s="93"/>
      <c r="D52" s="93"/>
      <c r="E52" s="93"/>
      <c r="F52" s="93"/>
      <c r="G52" s="93"/>
      <c r="H52" s="94"/>
      <c r="I52" s="9">
        <f>SUM(I2:I51)</f>
        <v>677.00000000000568</v>
      </c>
      <c r="J52" s="9">
        <f>J51</f>
        <v>677.00000000000568</v>
      </c>
      <c r="K52" s="30"/>
      <c r="L52" s="32">
        <f>SUM(L2:L51)</f>
        <v>3935.9999999999982</v>
      </c>
      <c r="M52" s="16"/>
      <c r="N52" s="32">
        <f>SUM(N2:N51)</f>
        <v>-872.99999999999693</v>
      </c>
      <c r="P52" s="4"/>
    </row>
    <row r="53" spans="1:16" ht="18" customHeight="1" thickBot="1">
      <c r="A53" s="92" t="s">
        <v>24</v>
      </c>
      <c r="B53" s="93"/>
      <c r="C53" s="93"/>
      <c r="D53" s="93"/>
      <c r="E53" s="93"/>
      <c r="F53" s="93"/>
      <c r="G53" s="93"/>
      <c r="H53" s="94"/>
      <c r="I53" s="24"/>
      <c r="J53" s="24"/>
      <c r="K53" s="30"/>
      <c r="L53" s="33">
        <f>L52/A51</f>
        <v>78.71999999999997</v>
      </c>
      <c r="M53" s="16"/>
      <c r="N53" s="78">
        <f>N52/A51</f>
        <v>-17.459999999999937</v>
      </c>
      <c r="P53" s="4"/>
    </row>
    <row r="54" spans="1:16" ht="18" customHeight="1" thickBot="1">
      <c r="A54" s="92" t="s">
        <v>25</v>
      </c>
      <c r="B54" s="93"/>
      <c r="C54" s="93"/>
      <c r="D54" s="93"/>
      <c r="E54" s="93"/>
      <c r="F54" s="93"/>
      <c r="G54" s="93"/>
      <c r="H54" s="94"/>
      <c r="K54" s="30"/>
      <c r="L54" s="32">
        <f>STDEV(L2:L51)</f>
        <v>43.136253042314813</v>
      </c>
      <c r="M54" s="8"/>
      <c r="N54" s="79">
        <f>STDEV(N2:N51)</f>
        <v>12.41823872621312</v>
      </c>
    </row>
    <row r="55" spans="1:16" ht="18" customHeight="1" thickBot="1">
      <c r="A55" s="92" t="s">
        <v>26</v>
      </c>
      <c r="B55" s="93"/>
      <c r="C55" s="93"/>
      <c r="D55" s="93"/>
      <c r="E55" s="93"/>
      <c r="F55" s="93"/>
      <c r="G55" s="93"/>
      <c r="H55" s="94"/>
      <c r="K55" s="30"/>
      <c r="L55" s="32"/>
      <c r="M55" s="8"/>
      <c r="N55" s="77">
        <f>-N53+N54</f>
        <v>29.878238726213056</v>
      </c>
    </row>
    <row r="56" spans="1:16" ht="18" customHeight="1">
      <c r="H56" s="2"/>
      <c r="K56" s="2"/>
      <c r="L56" s="2"/>
      <c r="M56" s="2"/>
      <c r="N56" s="2"/>
    </row>
    <row r="57" spans="1:16" ht="18" customHeight="1">
      <c r="H57" s="2"/>
      <c r="K57" s="2"/>
      <c r="L57" s="2"/>
      <c r="M57" s="2"/>
      <c r="N57" s="2"/>
    </row>
    <row r="58" spans="1:16" ht="18" customHeight="1">
      <c r="H58" s="2"/>
      <c r="K58" s="2"/>
      <c r="L58" s="2"/>
      <c r="M58" s="2"/>
      <c r="N58" s="2"/>
    </row>
    <row r="59" spans="1:16" ht="18" customHeight="1">
      <c r="H59" s="2"/>
      <c r="K59" s="2"/>
      <c r="L59" s="2"/>
      <c r="M59" s="2"/>
      <c r="N59" s="2"/>
    </row>
    <row r="60" spans="1:16" ht="18" customHeight="1">
      <c r="H60" s="2"/>
      <c r="K60" s="2"/>
      <c r="L60" s="2"/>
      <c r="M60" s="2"/>
      <c r="N60" s="2"/>
    </row>
    <row r="61" spans="1:16" ht="18" customHeight="1">
      <c r="H61" s="2"/>
      <c r="K61" s="2"/>
      <c r="L61" s="2"/>
      <c r="M61" s="2"/>
      <c r="N61" s="2"/>
    </row>
    <row r="62" spans="1:16" ht="18" customHeight="1">
      <c r="H62" s="2"/>
      <c r="K62" s="2"/>
      <c r="L62" s="2"/>
      <c r="M62" s="2"/>
      <c r="N62" s="2"/>
    </row>
    <row r="63" spans="1:16" ht="18" customHeight="1"/>
    <row r="64" spans="1:16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</sheetData>
  <mergeCells count="4">
    <mergeCell ref="A54:H54"/>
    <mergeCell ref="A55:H55"/>
    <mergeCell ref="A52:H52"/>
    <mergeCell ref="A53:H53"/>
  </mergeCells>
  <phoneticPr fontId="1" type="noConversion"/>
  <pageMargins left="0.75" right="0.75" top="1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5"/>
  <sheetViews>
    <sheetView topLeftCell="A39" workbookViewId="0">
      <selection activeCell="P13" sqref="P13"/>
    </sheetView>
  </sheetViews>
  <sheetFormatPr baseColWidth="10" defaultRowHeight="12.75"/>
  <cols>
    <col min="1" max="1" width="5.42578125" customWidth="1"/>
    <col min="2" max="2" width="9" customWidth="1"/>
    <col min="3" max="3" width="6.42578125" customWidth="1"/>
    <col min="4" max="4" width="6.7109375" customWidth="1"/>
    <col min="5" max="5" width="7.7109375" customWidth="1"/>
    <col min="6" max="7" width="10.28515625" customWidth="1"/>
    <col min="8" max="8" width="10.5703125" customWidth="1"/>
    <col min="9" max="9" width="9.42578125" customWidth="1"/>
  </cols>
  <sheetData>
    <row r="1" spans="1:13" ht="62.25" customHeight="1" thickBot="1">
      <c r="A1" s="36" t="s">
        <v>2</v>
      </c>
      <c r="B1" s="37" t="s">
        <v>5</v>
      </c>
      <c r="C1" s="38" t="s">
        <v>3</v>
      </c>
      <c r="D1" s="39" t="s">
        <v>0</v>
      </c>
      <c r="E1" s="40" t="s">
        <v>14</v>
      </c>
      <c r="F1" s="41" t="s">
        <v>13</v>
      </c>
      <c r="G1" s="12" t="s">
        <v>1</v>
      </c>
      <c r="H1" s="12" t="s">
        <v>9</v>
      </c>
      <c r="I1" s="13" t="s">
        <v>27</v>
      </c>
      <c r="J1" s="35" t="s">
        <v>11</v>
      </c>
      <c r="K1" s="15" t="s">
        <v>28</v>
      </c>
      <c r="L1" s="66" t="s">
        <v>12</v>
      </c>
      <c r="M1" s="15" t="s">
        <v>29</v>
      </c>
    </row>
    <row r="2" spans="1:13" ht="15" thickBot="1">
      <c r="A2" s="17">
        <v>17</v>
      </c>
      <c r="B2" s="19" t="s">
        <v>6</v>
      </c>
      <c r="C2" s="45">
        <v>7</v>
      </c>
      <c r="D2" s="61">
        <v>2</v>
      </c>
      <c r="E2" s="62">
        <v>0.33333333333333331</v>
      </c>
      <c r="F2" s="45" t="s">
        <v>8</v>
      </c>
      <c r="G2" s="46">
        <v>1.5475000000000001</v>
      </c>
      <c r="H2" s="46">
        <v>1.5455000000000001</v>
      </c>
      <c r="I2" s="70">
        <f t="shared" ref="I2:I33" si="0">IF(F2="C",((H2-G2)*10000),(-(H2-G2)*10000))</f>
        <v>-20.000000000000018</v>
      </c>
      <c r="J2" s="65">
        <v>1.5512999999999999</v>
      </c>
      <c r="K2" s="47">
        <f>IF(F2="C",((J2-G2)*10000),(-(J2-G2)*10000))</f>
        <v>37.999999999998039</v>
      </c>
      <c r="L2" s="46">
        <v>1.5445</v>
      </c>
      <c r="M2" s="48">
        <f>IF(F2="C",((L2-G2)*10000),(-(L2-G2)*10000))</f>
        <v>-30.000000000001137</v>
      </c>
    </row>
    <row r="3" spans="1:13" ht="15" thickBot="1">
      <c r="A3" s="18">
        <v>11</v>
      </c>
      <c r="B3" s="20" t="s">
        <v>6</v>
      </c>
      <c r="C3" s="45">
        <v>7</v>
      </c>
      <c r="D3" s="63">
        <v>23</v>
      </c>
      <c r="E3" s="64">
        <v>0.35416666666666669</v>
      </c>
      <c r="F3" s="52" t="s">
        <v>4</v>
      </c>
      <c r="G3" s="46">
        <v>1.5978000000000001</v>
      </c>
      <c r="H3" s="46">
        <v>1.5983000000000001</v>
      </c>
      <c r="I3" s="70">
        <f t="shared" si="0"/>
        <v>-4.9999999999994493</v>
      </c>
      <c r="J3" s="65">
        <v>1.5939000000000001</v>
      </c>
      <c r="K3" s="47">
        <f>IF(F3="C",((J3-G3)*10000),(-(J3-G3)*10000))</f>
        <v>39.000000000000142</v>
      </c>
      <c r="L3" s="46">
        <v>1.5992999999999999</v>
      </c>
      <c r="M3" s="48">
        <f>IF(F3="C",((L3-G3)*10000),(-(L3-G3)*10000))</f>
        <v>-14.999999999998348</v>
      </c>
    </row>
    <row r="4" spans="1:13" ht="15" thickBot="1">
      <c r="A4" s="18">
        <v>27</v>
      </c>
      <c r="B4" s="20" t="s">
        <v>6</v>
      </c>
      <c r="C4" s="45">
        <v>7</v>
      </c>
      <c r="D4" s="63">
        <v>13</v>
      </c>
      <c r="E4" s="64">
        <v>0.32291666666666669</v>
      </c>
      <c r="F4" s="52" t="s">
        <v>4</v>
      </c>
      <c r="G4" s="46">
        <v>1.5518000000000001</v>
      </c>
      <c r="H4" s="46">
        <v>1.5538000000000001</v>
      </c>
      <c r="I4" s="70">
        <f t="shared" si="0"/>
        <v>-20.000000000000018</v>
      </c>
      <c r="J4" s="65">
        <v>1.5478000000000001</v>
      </c>
      <c r="K4" s="47">
        <f>IF(F4="C",((J4-G4)*10000),(-(J4-G4)*10000))</f>
        <v>40.000000000000036</v>
      </c>
      <c r="L4" s="46">
        <v>1.5538000000000001</v>
      </c>
      <c r="M4" s="48">
        <f>IF(F4="C",((L4-G4)*10000),(-(L4-G4)*10000))</f>
        <v>-20.000000000000018</v>
      </c>
    </row>
    <row r="5" spans="1:13" ht="15" thickBot="1">
      <c r="A5" s="18">
        <v>36</v>
      </c>
      <c r="B5" s="20" t="s">
        <v>6</v>
      </c>
      <c r="C5" s="45">
        <v>8</v>
      </c>
      <c r="D5" s="63">
        <v>20</v>
      </c>
      <c r="E5" s="64">
        <v>0.30208333333333331</v>
      </c>
      <c r="F5" s="52" t="s">
        <v>4</v>
      </c>
      <c r="G5" s="46">
        <v>1.5515000000000001</v>
      </c>
      <c r="H5" s="46">
        <v>1.5532999999999999</v>
      </c>
      <c r="I5" s="70">
        <f t="shared" si="0"/>
        <v>-17.999999999998018</v>
      </c>
      <c r="J5" s="65">
        <v>1.5475000000000001</v>
      </c>
      <c r="K5" s="47">
        <f>IF(F5="C",((J5-G5)*10000),(-(J5-G5)*10000))</f>
        <v>40.000000000000036</v>
      </c>
      <c r="L5" s="46">
        <v>1.5542</v>
      </c>
      <c r="M5" s="48">
        <f>IF(F5="C",((L5-G5)*10000),(-(L5-G5)*10000))</f>
        <v>-26.999999999999247</v>
      </c>
    </row>
    <row r="6" spans="1:13" ht="15" thickBot="1">
      <c r="A6" s="18">
        <v>19</v>
      </c>
      <c r="B6" s="20" t="s">
        <v>6</v>
      </c>
      <c r="C6" s="45">
        <v>7</v>
      </c>
      <c r="D6" s="63">
        <v>5</v>
      </c>
      <c r="E6" s="64">
        <v>0.44791666666666669</v>
      </c>
      <c r="F6" s="52" t="s">
        <v>4</v>
      </c>
      <c r="G6" s="46">
        <v>1.546</v>
      </c>
      <c r="H6" s="46">
        <v>1.5481</v>
      </c>
      <c r="I6" s="70">
        <f t="shared" si="0"/>
        <v>-20.999999999999908</v>
      </c>
      <c r="J6" s="65">
        <v>1.5419</v>
      </c>
      <c r="K6" s="47">
        <f>IF(F6="C",((J6-G6)*10000),(-(J6-G6)*10000))</f>
        <v>40.999999999999929</v>
      </c>
      <c r="L6" s="46">
        <v>1.5483</v>
      </c>
      <c r="M6" s="48">
        <f>IF(F6="C",((L6-G6)*10000),(-(L6-G6)*10000))</f>
        <v>-22.999999999999687</v>
      </c>
    </row>
    <row r="7" spans="1:13" ht="15" thickBot="1">
      <c r="A7" s="18">
        <v>25</v>
      </c>
      <c r="B7" s="20" t="s">
        <v>6</v>
      </c>
      <c r="C7" s="45">
        <v>7</v>
      </c>
      <c r="D7" s="63">
        <v>10</v>
      </c>
      <c r="E7" s="64">
        <v>0.64583333333333337</v>
      </c>
      <c r="F7" s="52" t="s">
        <v>4</v>
      </c>
      <c r="G7" s="46">
        <v>1.5444</v>
      </c>
      <c r="H7" s="46">
        <v>1.5448999999999999</v>
      </c>
      <c r="I7" s="70">
        <f t="shared" si="0"/>
        <v>-4.9999999999994493</v>
      </c>
      <c r="J7" s="65">
        <v>1.5403</v>
      </c>
      <c r="K7" s="47">
        <f>IF(F7="C",((J7-G7)*10000),(-(J7-G7)*10000))</f>
        <v>40.999999999999929</v>
      </c>
      <c r="L7" s="46">
        <v>1.5455000000000001</v>
      </c>
      <c r="M7" s="48">
        <f>IF(F7="C",((L7-G7)*10000),(-(L7-G7)*10000))</f>
        <v>-11.000000000001009</v>
      </c>
    </row>
    <row r="8" spans="1:13" ht="15" thickBot="1">
      <c r="A8" s="18">
        <v>49</v>
      </c>
      <c r="B8" s="20" t="s">
        <v>6</v>
      </c>
      <c r="C8" s="45">
        <v>8</v>
      </c>
      <c r="D8" s="63">
        <v>30</v>
      </c>
      <c r="E8" s="64">
        <v>0.375</v>
      </c>
      <c r="F8" s="52" t="s">
        <v>4</v>
      </c>
      <c r="G8" s="46">
        <v>1.5504</v>
      </c>
      <c r="H8" s="46">
        <v>1.55</v>
      </c>
      <c r="I8" s="70">
        <f t="shared" si="0"/>
        <v>3.9999999999995595</v>
      </c>
      <c r="J8" s="65">
        <v>1.5462</v>
      </c>
      <c r="K8" s="47">
        <f>IF(F8="C",((J8-G8)*10000),(-(J8-G8)*10000))</f>
        <v>41.999999999999815</v>
      </c>
      <c r="L8" s="46">
        <v>1.5508</v>
      </c>
      <c r="M8" s="48">
        <f>IF(F8="C",((L8-G8)*10000),(-(L8-G8)*10000))</f>
        <v>-3.9999999999995595</v>
      </c>
    </row>
    <row r="9" spans="1:13" ht="15" thickBot="1">
      <c r="A9" s="18">
        <v>34</v>
      </c>
      <c r="B9" s="20" t="s">
        <v>6</v>
      </c>
      <c r="C9" s="45">
        <v>7</v>
      </c>
      <c r="D9" s="63">
        <v>19</v>
      </c>
      <c r="E9" s="64">
        <v>0.34375</v>
      </c>
      <c r="F9" s="52" t="s">
        <v>8</v>
      </c>
      <c r="G9" s="46">
        <v>1.5579000000000001</v>
      </c>
      <c r="H9" s="46">
        <v>1.5569</v>
      </c>
      <c r="I9" s="70">
        <f t="shared" si="0"/>
        <v>-10.000000000001119</v>
      </c>
      <c r="J9" s="65">
        <v>1.5623</v>
      </c>
      <c r="K9" s="47">
        <f>IF(F9="C",((J9-G9)*10000),(-(J9-G9)*10000))</f>
        <v>43.999999999999595</v>
      </c>
      <c r="L9" s="46">
        <v>1.5562</v>
      </c>
      <c r="M9" s="48">
        <f>IF(F9="C",((L9-G9)*10000),(-(L9-G9)*10000))</f>
        <v>-17.000000000000348</v>
      </c>
    </row>
    <row r="10" spans="1:13" ht="15" thickBot="1">
      <c r="A10" s="18">
        <v>10</v>
      </c>
      <c r="B10" s="20" t="s">
        <v>6</v>
      </c>
      <c r="C10" s="45">
        <v>7</v>
      </c>
      <c r="D10" s="63">
        <v>22</v>
      </c>
      <c r="E10" s="64">
        <v>0.45833333333333331</v>
      </c>
      <c r="F10" s="52" t="s">
        <v>8</v>
      </c>
      <c r="G10" s="46">
        <v>1.5922000000000001</v>
      </c>
      <c r="H10" s="46">
        <v>1.5924</v>
      </c>
      <c r="I10" s="70">
        <f t="shared" si="0"/>
        <v>1.9999999999997797</v>
      </c>
      <c r="J10" s="65">
        <v>1.5968</v>
      </c>
      <c r="K10" s="47">
        <f>IF(F10="C",((J10-G10)*10000),(-(J10-G10)*10000))</f>
        <v>45.999999999999375</v>
      </c>
      <c r="L10" s="46">
        <v>1.5909</v>
      </c>
      <c r="M10" s="48">
        <f>IF(F10="C",((L10-G10)*10000),(-(L10-G10)*10000))</f>
        <v>-13.000000000000789</v>
      </c>
    </row>
    <row r="11" spans="1:13" ht="15" thickBot="1">
      <c r="A11" s="18">
        <v>44</v>
      </c>
      <c r="B11" s="20" t="s">
        <v>6</v>
      </c>
      <c r="C11" s="45">
        <v>8</v>
      </c>
      <c r="D11" s="63">
        <v>26</v>
      </c>
      <c r="E11" s="64">
        <v>0.625</v>
      </c>
      <c r="F11" s="52" t="s">
        <v>8</v>
      </c>
      <c r="G11" s="46">
        <v>1.5759000000000001</v>
      </c>
      <c r="H11" s="46">
        <v>1.5767</v>
      </c>
      <c r="I11" s="70">
        <f t="shared" si="0"/>
        <v>7.9999999999991189</v>
      </c>
      <c r="J11" s="65">
        <v>1.5805</v>
      </c>
      <c r="K11" s="47">
        <f>IF(F11="C",((J11-G11)*10000),(-(J11-G11)*10000))</f>
        <v>45.999999999999375</v>
      </c>
      <c r="L11" s="46">
        <v>1.5760000000000001</v>
      </c>
      <c r="M11" s="48">
        <f>IF(F11="C",((L11-G11)*10000),(-(L11-G11)*10000))</f>
        <v>0.99999999999988987</v>
      </c>
    </row>
    <row r="12" spans="1:13" ht="15" thickBot="1">
      <c r="A12" s="18">
        <v>38</v>
      </c>
      <c r="B12" s="20" t="s">
        <v>6</v>
      </c>
      <c r="C12" s="45">
        <v>8</v>
      </c>
      <c r="D12" s="63">
        <v>21</v>
      </c>
      <c r="E12" s="64">
        <v>0.45833333333333331</v>
      </c>
      <c r="F12" s="52" t="s">
        <v>8</v>
      </c>
      <c r="G12" s="46">
        <v>1.5723</v>
      </c>
      <c r="H12" s="46">
        <v>1.5738000000000001</v>
      </c>
      <c r="I12" s="70">
        <f t="shared" si="0"/>
        <v>15.000000000000568</v>
      </c>
      <c r="J12" s="65">
        <v>1.5769</v>
      </c>
      <c r="K12" s="47">
        <f>IF(F12="C",((J12-G12)*10000),(-(J12-G12)*10000))</f>
        <v>45.999999999999375</v>
      </c>
      <c r="L12" s="46">
        <v>1.5709</v>
      </c>
      <c r="M12" s="48">
        <f>IF(F12="C",((L12-G12)*10000),(-(L12-G12)*10000))</f>
        <v>-14.000000000000679</v>
      </c>
    </row>
    <row r="13" spans="1:13" ht="15" thickBot="1">
      <c r="A13" s="18">
        <v>30</v>
      </c>
      <c r="B13" s="20" t="s">
        <v>6</v>
      </c>
      <c r="C13" s="45">
        <v>7</v>
      </c>
      <c r="D13" s="63">
        <v>14</v>
      </c>
      <c r="E13" s="64">
        <v>0.58333333333333337</v>
      </c>
      <c r="F13" s="52" t="s">
        <v>8</v>
      </c>
      <c r="G13" s="46">
        <v>1.5437000000000001</v>
      </c>
      <c r="H13" s="46">
        <v>1.5452999999999999</v>
      </c>
      <c r="I13" s="70">
        <f t="shared" si="0"/>
        <v>15.999999999998238</v>
      </c>
      <c r="J13" s="65">
        <v>1.5485</v>
      </c>
      <c r="K13" s="47">
        <f>IF(F13="C",((J13-G13)*10000),(-(J13-G13)*10000))</f>
        <v>47.999999999999154</v>
      </c>
      <c r="L13" s="46">
        <v>1.5431999999999999</v>
      </c>
      <c r="M13" s="48">
        <f>IF(F13="C",((L13-G13)*10000),(-(L13-G13)*10000))</f>
        <v>-5.0000000000016698</v>
      </c>
    </row>
    <row r="14" spans="1:13" ht="15" thickBot="1">
      <c r="A14" s="18">
        <v>37</v>
      </c>
      <c r="B14" s="20" t="s">
        <v>6</v>
      </c>
      <c r="C14" s="45">
        <v>8</v>
      </c>
      <c r="D14" s="63">
        <v>21</v>
      </c>
      <c r="E14" s="64">
        <v>0.35416666666666669</v>
      </c>
      <c r="F14" s="52" t="s">
        <v>8</v>
      </c>
      <c r="G14" s="46">
        <v>1.5669999999999999</v>
      </c>
      <c r="H14" s="46">
        <v>1.5661</v>
      </c>
      <c r="I14" s="70">
        <f t="shared" si="0"/>
        <v>-8.9999999999990088</v>
      </c>
      <c r="J14" s="65">
        <v>1.5721000000000001</v>
      </c>
      <c r="K14" s="47">
        <f>IF(F14="C",((J14-G14)*10000),(-(J14-G14)*10000))</f>
        <v>51.000000000001044</v>
      </c>
      <c r="L14" s="46">
        <v>1.5657000000000001</v>
      </c>
      <c r="M14" s="48">
        <f>IF(F14="C",((L14-G14)*10000),(-(L14-G14)*10000))</f>
        <v>-12.999999999998568</v>
      </c>
    </row>
    <row r="15" spans="1:13" ht="15" thickBot="1">
      <c r="A15" s="18">
        <v>23</v>
      </c>
      <c r="B15" s="20" t="s">
        <v>6</v>
      </c>
      <c r="C15" s="45">
        <v>7</v>
      </c>
      <c r="D15" s="63">
        <v>8</v>
      </c>
      <c r="E15" s="64">
        <v>0.39583333333333331</v>
      </c>
      <c r="F15" s="52" t="s">
        <v>8</v>
      </c>
      <c r="G15" s="46">
        <v>1.5341</v>
      </c>
      <c r="H15" s="46">
        <v>1.5339</v>
      </c>
      <c r="I15" s="70">
        <f t="shared" si="0"/>
        <v>-1.9999999999997797</v>
      </c>
      <c r="J15" s="65">
        <v>1.5395000000000001</v>
      </c>
      <c r="K15" s="47">
        <f>IF(F15="C",((J15-G15)*10000),(-(J15-G15)*10000))</f>
        <v>54.000000000000711</v>
      </c>
      <c r="L15" s="46">
        <v>1.5311999999999999</v>
      </c>
      <c r="M15" s="48">
        <f>IF(F15="C",((L15-G15)*10000),(-(L15-G15)*10000))</f>
        <v>-29.000000000001247</v>
      </c>
    </row>
    <row r="16" spans="1:13" ht="15" thickBot="1">
      <c r="A16" s="18">
        <v>45</v>
      </c>
      <c r="B16" s="20" t="s">
        <v>6</v>
      </c>
      <c r="C16" s="45">
        <v>8</v>
      </c>
      <c r="D16" s="63">
        <v>27</v>
      </c>
      <c r="E16" s="64">
        <v>0.30208333333333331</v>
      </c>
      <c r="F16" s="52" t="s">
        <v>8</v>
      </c>
      <c r="G16" s="46">
        <v>1.5790999999999999</v>
      </c>
      <c r="H16" s="46">
        <v>1.5765</v>
      </c>
      <c r="I16" s="70">
        <f t="shared" si="0"/>
        <v>-25.999999999999357</v>
      </c>
      <c r="J16" s="65">
        <v>1.5845</v>
      </c>
      <c r="K16" s="47">
        <f>IF(F16="C",((J16-G16)*10000),(-(J16-G16)*10000))</f>
        <v>54.000000000000711</v>
      </c>
      <c r="L16" s="46">
        <v>1.5758000000000001</v>
      </c>
      <c r="M16" s="48">
        <f>IF(F16="C",((L16-G16)*10000),(-(L16-G16)*10000))</f>
        <v>-32.999999999998586</v>
      </c>
    </row>
    <row r="17" spans="1:13" ht="15" thickBot="1">
      <c r="A17" s="18">
        <v>15</v>
      </c>
      <c r="B17" s="20" t="s">
        <v>6</v>
      </c>
      <c r="C17" s="45">
        <v>7</v>
      </c>
      <c r="D17" s="63">
        <v>30</v>
      </c>
      <c r="E17" s="64">
        <v>0.44791666666666669</v>
      </c>
      <c r="F17" s="52" t="s">
        <v>4</v>
      </c>
      <c r="G17" s="46">
        <v>1.5570999999999999</v>
      </c>
      <c r="H17" s="46">
        <v>1.5562</v>
      </c>
      <c r="I17" s="70">
        <f t="shared" si="0"/>
        <v>8.9999999999990088</v>
      </c>
      <c r="J17" s="65">
        <v>1.5516000000000001</v>
      </c>
      <c r="K17" s="80">
        <f>IF(F17="C",((J17-G17)*10000),(-(J17-G17)*10000))</f>
        <v>54.99999999999838</v>
      </c>
      <c r="L17" s="46">
        <v>1.5576000000000001</v>
      </c>
      <c r="M17" s="48">
        <f>IF(F17="C",((L17-G17)*10000),(-(L17-G17)*10000))</f>
        <v>-5.0000000000016698</v>
      </c>
    </row>
    <row r="18" spans="1:13" ht="15" thickBot="1">
      <c r="A18" s="18">
        <v>40</v>
      </c>
      <c r="B18" s="20" t="s">
        <v>6</v>
      </c>
      <c r="C18" s="45">
        <v>8</v>
      </c>
      <c r="D18" s="63">
        <v>23</v>
      </c>
      <c r="E18" s="64">
        <v>0.33333333333333331</v>
      </c>
      <c r="F18" s="52" t="s">
        <v>4</v>
      </c>
      <c r="G18" s="46">
        <v>1.5723</v>
      </c>
      <c r="H18" s="46">
        <v>1.5732999999999999</v>
      </c>
      <c r="I18" s="70">
        <f t="shared" si="0"/>
        <v>-9.9999999999988987</v>
      </c>
      <c r="J18" s="65">
        <v>1.5668</v>
      </c>
      <c r="K18" s="80">
        <f>IF(F18="C",((J18-G18)*10000),(-(J18-G18)*10000))</f>
        <v>55.000000000000604</v>
      </c>
      <c r="L18" s="46">
        <v>1.5732999999999999</v>
      </c>
      <c r="M18" s="48">
        <f>IF(F18="C",((L18-G18)*10000),(-(L18-G18)*10000))</f>
        <v>-9.9999999999988987</v>
      </c>
    </row>
    <row r="19" spans="1:13" ht="15" thickBot="1">
      <c r="A19" s="18">
        <v>39</v>
      </c>
      <c r="B19" s="20" t="s">
        <v>6</v>
      </c>
      <c r="C19" s="45">
        <v>8</v>
      </c>
      <c r="D19" s="63">
        <v>22</v>
      </c>
      <c r="E19" s="64">
        <v>0.38541666666666669</v>
      </c>
      <c r="F19" s="52" t="s">
        <v>8</v>
      </c>
      <c r="G19" s="46">
        <v>1.5782</v>
      </c>
      <c r="H19" s="46">
        <v>1.5764</v>
      </c>
      <c r="I19" s="70">
        <f t="shared" si="0"/>
        <v>-18.000000000000238</v>
      </c>
      <c r="J19" s="65">
        <v>1.5837000000000001</v>
      </c>
      <c r="K19" s="80">
        <f>IF(F19="C",((J19-G19)*10000),(-(J19-G19)*10000))</f>
        <v>55.000000000000604</v>
      </c>
      <c r="L19" s="46">
        <v>1.5755999999999999</v>
      </c>
      <c r="M19" s="48">
        <f>IF(F19="C",((L19-G19)*10000),(-(L19-G19)*10000))</f>
        <v>-26.000000000001577</v>
      </c>
    </row>
    <row r="20" spans="1:13" ht="15" thickBot="1">
      <c r="A20" s="18">
        <v>14</v>
      </c>
      <c r="B20" s="20" t="s">
        <v>6</v>
      </c>
      <c r="C20" s="45">
        <v>7</v>
      </c>
      <c r="D20" s="63">
        <v>29</v>
      </c>
      <c r="E20" s="64">
        <v>0.69791666666666663</v>
      </c>
      <c r="F20" s="52" t="s">
        <v>8</v>
      </c>
      <c r="G20" s="46">
        <v>1.5588</v>
      </c>
      <c r="H20" s="46">
        <v>1.5582</v>
      </c>
      <c r="I20" s="70">
        <f t="shared" si="0"/>
        <v>-5.9999999999993392</v>
      </c>
      <c r="J20" s="65">
        <v>1.5645</v>
      </c>
      <c r="K20" s="80">
        <f>IF(F20="C",((J20-G20)*10000),(-(J20-G20)*10000))</f>
        <v>57.000000000000384</v>
      </c>
      <c r="L20" s="46">
        <v>1.5578000000000001</v>
      </c>
      <c r="M20" s="48">
        <f>IF(F20="C",((L20-G20)*10000),(-(L20-G20)*10000))</f>
        <v>-9.9999999999988987</v>
      </c>
    </row>
    <row r="21" spans="1:13" ht="15" thickBot="1">
      <c r="A21" s="18">
        <v>32</v>
      </c>
      <c r="B21" s="20" t="s">
        <v>6</v>
      </c>
      <c r="C21" s="45">
        <v>7</v>
      </c>
      <c r="D21" s="63">
        <v>15</v>
      </c>
      <c r="E21" s="64">
        <v>0.70833333333333337</v>
      </c>
      <c r="F21" s="52" t="s">
        <v>4</v>
      </c>
      <c r="G21" s="46">
        <v>1.5479000000000001</v>
      </c>
      <c r="H21" s="46">
        <v>1.5492999999999999</v>
      </c>
      <c r="I21" s="70">
        <f t="shared" si="0"/>
        <v>-13.999999999998458</v>
      </c>
      <c r="J21" s="65">
        <v>1.5421</v>
      </c>
      <c r="K21" s="80">
        <f>IF(F21="C",((J21-G21)*10000),(-(J21-G21)*10000))</f>
        <v>58.00000000000027</v>
      </c>
      <c r="L21" s="46">
        <v>1.5506</v>
      </c>
      <c r="M21" s="48">
        <f>IF(F21="C",((L21-G21)*10000),(-(L21-G21)*10000))</f>
        <v>-26.999999999999247</v>
      </c>
    </row>
    <row r="22" spans="1:13" ht="15" thickBot="1">
      <c r="A22" s="18">
        <v>5</v>
      </c>
      <c r="B22" s="20" t="s">
        <v>6</v>
      </c>
      <c r="C22" s="45">
        <v>7</v>
      </c>
      <c r="D22" s="63">
        <v>15</v>
      </c>
      <c r="E22" s="64">
        <v>0.35416666666666669</v>
      </c>
      <c r="F22" s="52" t="s">
        <v>8</v>
      </c>
      <c r="G22" s="46">
        <v>1.5831999999999999</v>
      </c>
      <c r="H22" s="46">
        <v>1.5840000000000001</v>
      </c>
      <c r="I22" s="70">
        <f t="shared" si="0"/>
        <v>8.0000000000013394</v>
      </c>
      <c r="J22" s="65">
        <v>1.5893999999999999</v>
      </c>
      <c r="K22" s="80">
        <f>IF(F22="C",((J22-G22)*10000),(-(J22-G22)*10000))</f>
        <v>61.999999999999829</v>
      </c>
      <c r="L22" s="46">
        <v>1.5818000000000001</v>
      </c>
      <c r="M22" s="48">
        <f>IF(F22="C",((L22-G22)*10000),(-(L22-G22)*10000))</f>
        <v>-13.999999999998458</v>
      </c>
    </row>
    <row r="23" spans="1:13" ht="15" thickBot="1">
      <c r="A23" s="18">
        <v>42</v>
      </c>
      <c r="B23" s="20" t="s">
        <v>6</v>
      </c>
      <c r="C23" s="45">
        <v>8</v>
      </c>
      <c r="D23" s="63">
        <v>25</v>
      </c>
      <c r="E23" s="64">
        <v>0.5625</v>
      </c>
      <c r="F23" s="52" t="s">
        <v>4</v>
      </c>
      <c r="G23" s="46">
        <v>1.5720000000000001</v>
      </c>
      <c r="H23" s="46">
        <v>1.5727</v>
      </c>
      <c r="I23" s="70">
        <f t="shared" si="0"/>
        <v>-6.9999999999992291</v>
      </c>
      <c r="J23" s="65">
        <v>1.5658000000000001</v>
      </c>
      <c r="K23" s="80">
        <f>IF(F23="C",((J23-G23)*10000),(-(J23-G23)*10000))</f>
        <v>61.999999999999829</v>
      </c>
      <c r="L23" s="46">
        <v>1.5729</v>
      </c>
      <c r="M23" s="48">
        <f>IF(F23="C",((L23-G23)*10000),(-(L23-G23)*10000))</f>
        <v>-8.9999999999990088</v>
      </c>
    </row>
    <row r="24" spans="1:13" ht="15" thickBot="1">
      <c r="A24" s="18">
        <v>3</v>
      </c>
      <c r="B24" s="20" t="s">
        <v>6</v>
      </c>
      <c r="C24" s="45">
        <v>7</v>
      </c>
      <c r="D24" s="63">
        <v>13</v>
      </c>
      <c r="E24" s="64">
        <v>0.66666666666666663</v>
      </c>
      <c r="F24" s="52" t="s">
        <v>4</v>
      </c>
      <c r="G24" s="46">
        <v>1.58</v>
      </c>
      <c r="H24" s="46">
        <v>1.5831</v>
      </c>
      <c r="I24" s="70">
        <f t="shared" si="0"/>
        <v>-30.999999999998806</v>
      </c>
      <c r="J24" s="65">
        <v>1.5737000000000001</v>
      </c>
      <c r="K24" s="80">
        <f>IF(F24="C",((J24-G24)*10000),(-(J24-G24)*10000))</f>
        <v>62.999999999999723</v>
      </c>
      <c r="L24" s="46">
        <v>1.5844</v>
      </c>
      <c r="M24" s="72">
        <f>IF(F24="C",((L24-G24)*10000),(-(L24-G24)*10000))</f>
        <v>-43.999999999999595</v>
      </c>
    </row>
    <row r="25" spans="1:13" ht="15" thickBot="1">
      <c r="A25" s="18">
        <v>41</v>
      </c>
      <c r="B25" s="20" t="s">
        <v>6</v>
      </c>
      <c r="C25" s="45">
        <v>8</v>
      </c>
      <c r="D25" s="63">
        <v>23</v>
      </c>
      <c r="E25" s="64">
        <v>0.38541666666666669</v>
      </c>
      <c r="F25" s="52" t="s">
        <v>4</v>
      </c>
      <c r="G25" s="46">
        <v>1.5719000000000001</v>
      </c>
      <c r="H25" s="46">
        <v>1.5731999999999999</v>
      </c>
      <c r="I25" s="70">
        <f t="shared" si="0"/>
        <v>-12.999999999998568</v>
      </c>
      <c r="J25" s="65">
        <v>1.5656000000000001</v>
      </c>
      <c r="K25" s="80">
        <f>IF(F25="C",((J25-G25)*10000),(-(J25-G25)*10000))</f>
        <v>62.999999999999723</v>
      </c>
      <c r="L25" s="46">
        <v>1.5739000000000001</v>
      </c>
      <c r="M25" s="48">
        <f>IF(F25="C",((L25-G25)*10000),(-(L25-G25)*10000))</f>
        <v>-20.000000000000018</v>
      </c>
    </row>
    <row r="26" spans="1:13" ht="15" thickBot="1">
      <c r="A26" s="18">
        <v>29</v>
      </c>
      <c r="B26" s="20" t="s">
        <v>6</v>
      </c>
      <c r="C26" s="45">
        <v>7</v>
      </c>
      <c r="D26" s="63">
        <v>14</v>
      </c>
      <c r="E26" s="64">
        <v>0.375</v>
      </c>
      <c r="F26" s="52" t="s">
        <v>8</v>
      </c>
      <c r="G26" s="46">
        <v>1.5467</v>
      </c>
      <c r="H26" s="46">
        <v>1.5424</v>
      </c>
      <c r="I26" s="70">
        <f t="shared" si="0"/>
        <v>-42.999999999999702</v>
      </c>
      <c r="J26" s="65">
        <v>1.5530999999999999</v>
      </c>
      <c r="K26" s="80">
        <f>IF(F26="C",((J26-G26)*10000),(-(J26-G26)*10000))</f>
        <v>63.999999999999616</v>
      </c>
      <c r="L26" s="46">
        <v>1.5416000000000001</v>
      </c>
      <c r="M26" s="72">
        <f>IF(F26="C",((L26-G26)*10000),(-(L26-G26)*10000))</f>
        <v>-50.99999999999882</v>
      </c>
    </row>
    <row r="27" spans="1:13" ht="15" thickBot="1">
      <c r="A27" s="18">
        <v>43</v>
      </c>
      <c r="B27" s="20" t="s">
        <v>6</v>
      </c>
      <c r="C27" s="45">
        <v>8</v>
      </c>
      <c r="D27" s="63">
        <v>26</v>
      </c>
      <c r="E27" s="64">
        <v>0.375</v>
      </c>
      <c r="F27" s="52" t="s">
        <v>8</v>
      </c>
      <c r="G27" s="46">
        <v>1.5768</v>
      </c>
      <c r="H27" s="46">
        <v>1.5755999999999999</v>
      </c>
      <c r="I27" s="70">
        <f t="shared" si="0"/>
        <v>-12.000000000000899</v>
      </c>
      <c r="J27" s="65">
        <v>1.5837000000000001</v>
      </c>
      <c r="K27" s="80">
        <f>IF(F27="C",((J27-G27)*10000),(-(J27-G27)*10000))</f>
        <v>69.000000000001279</v>
      </c>
      <c r="L27" s="46">
        <v>1.5751999999999999</v>
      </c>
      <c r="M27" s="48">
        <f>IF(F27="C",((L27-G27)*10000),(-(L27-G27)*10000))</f>
        <v>-16.000000000000458</v>
      </c>
    </row>
    <row r="28" spans="1:13" ht="15" thickBot="1">
      <c r="A28" s="18">
        <v>24</v>
      </c>
      <c r="B28" s="20" t="s">
        <v>6</v>
      </c>
      <c r="C28" s="45">
        <v>7</v>
      </c>
      <c r="D28" s="63">
        <v>9</v>
      </c>
      <c r="E28" s="64">
        <v>0.32291666666666669</v>
      </c>
      <c r="F28" s="52" t="s">
        <v>8</v>
      </c>
      <c r="G28" s="46">
        <v>1.5415000000000001</v>
      </c>
      <c r="H28" s="46">
        <v>1.5457000000000001</v>
      </c>
      <c r="I28" s="70">
        <f t="shared" si="0"/>
        <v>41.999999999999815</v>
      </c>
      <c r="J28" s="65">
        <v>1.5487</v>
      </c>
      <c r="K28" s="80">
        <f>IF(F28="C",((J28-G28)*10000),(-(J28-G28)*10000))</f>
        <v>71.999999999998735</v>
      </c>
      <c r="L28" s="46">
        <v>1.5410999999999999</v>
      </c>
      <c r="M28" s="48">
        <f>IF(F28="C",((L28-G28)*10000),(-(L28-G28)*10000))</f>
        <v>-4.0000000000017799</v>
      </c>
    </row>
    <row r="29" spans="1:13" ht="15" thickBot="1">
      <c r="A29" s="18">
        <v>21</v>
      </c>
      <c r="B29" s="20" t="s">
        <v>6</v>
      </c>
      <c r="C29" s="45">
        <v>7</v>
      </c>
      <c r="D29" s="63">
        <v>7</v>
      </c>
      <c r="E29" s="64">
        <v>0.35416666666666669</v>
      </c>
      <c r="F29" s="52" t="s">
        <v>4</v>
      </c>
      <c r="G29" s="46">
        <v>1.5495000000000001</v>
      </c>
      <c r="H29" s="46">
        <v>1.5504</v>
      </c>
      <c r="I29" s="70">
        <f t="shared" si="0"/>
        <v>-8.9999999999990088</v>
      </c>
      <c r="J29" s="65">
        <v>1.5423</v>
      </c>
      <c r="K29" s="80">
        <f>IF(F29="C",((J29-G29)*10000),(-(J29-G29)*10000))</f>
        <v>72.000000000000952</v>
      </c>
      <c r="L29" s="46">
        <v>1.5504</v>
      </c>
      <c r="M29" s="48">
        <f>IF(F29="C",((L29-G29)*10000),(-(L29-G29)*10000))</f>
        <v>-8.9999999999990088</v>
      </c>
    </row>
    <row r="30" spans="1:13" ht="15" thickBot="1">
      <c r="A30" s="18">
        <v>13</v>
      </c>
      <c r="B30" s="20" t="s">
        <v>6</v>
      </c>
      <c r="C30" s="45">
        <v>7</v>
      </c>
      <c r="D30" s="63">
        <v>29</v>
      </c>
      <c r="E30" s="64">
        <v>0.60416666666666663</v>
      </c>
      <c r="F30" s="52" t="s">
        <v>4</v>
      </c>
      <c r="G30" s="46">
        <v>1.5646</v>
      </c>
      <c r="H30" s="46">
        <v>1.5642</v>
      </c>
      <c r="I30" s="70">
        <f t="shared" si="0"/>
        <v>3.9999999999995595</v>
      </c>
      <c r="J30" s="65">
        <v>1.5572999999999999</v>
      </c>
      <c r="K30" s="80">
        <f>IF(F30="C",((J30-G30)*10000),(-(J30-G30)*10000))</f>
        <v>73.000000000000838</v>
      </c>
      <c r="L30" s="46">
        <v>1.5652999999999999</v>
      </c>
      <c r="M30" s="48">
        <f>IF(F30="C",((L30-G30)*10000),(-(L30-G30)*10000))</f>
        <v>-6.9999999999992291</v>
      </c>
    </row>
    <row r="31" spans="1:13" ht="15" thickBot="1">
      <c r="A31" s="18">
        <v>12</v>
      </c>
      <c r="B31" s="20" t="s">
        <v>6</v>
      </c>
      <c r="C31" s="45">
        <v>7</v>
      </c>
      <c r="D31" s="63">
        <v>28</v>
      </c>
      <c r="E31" s="64">
        <v>0.41666666666666669</v>
      </c>
      <c r="F31" s="52" t="s">
        <v>4</v>
      </c>
      <c r="G31" s="46">
        <v>1.5623</v>
      </c>
      <c r="H31" s="46">
        <v>1.5664</v>
      </c>
      <c r="I31" s="70">
        <f t="shared" si="0"/>
        <v>-40.999999999999929</v>
      </c>
      <c r="J31" s="65">
        <v>1.5548999999999999</v>
      </c>
      <c r="K31" s="80">
        <f>IF(F31="C",((J31-G31)*10000),(-(J31-G31)*10000))</f>
        <v>74.000000000000739</v>
      </c>
      <c r="L31" s="46">
        <v>1.5665</v>
      </c>
      <c r="M31" s="72">
        <f>IF(F31="C",((L31-G31)*10000),(-(L31-G31)*10000))</f>
        <v>-41.999999999999815</v>
      </c>
    </row>
    <row r="32" spans="1:13" ht="15" thickBot="1">
      <c r="A32" s="18">
        <v>9</v>
      </c>
      <c r="B32" s="20" t="s">
        <v>6</v>
      </c>
      <c r="C32" s="45">
        <v>7</v>
      </c>
      <c r="D32" s="63">
        <v>22</v>
      </c>
      <c r="E32" s="64">
        <v>0.375</v>
      </c>
      <c r="F32" s="52" t="s">
        <v>4</v>
      </c>
      <c r="G32" s="46">
        <v>1.5799000000000001</v>
      </c>
      <c r="H32" s="46">
        <v>1.5835999999999999</v>
      </c>
      <c r="I32" s="70">
        <f t="shared" si="0"/>
        <v>-36.999999999998145</v>
      </c>
      <c r="J32" s="65">
        <v>1.5725</v>
      </c>
      <c r="K32" s="80">
        <f>IF(F32="C",((J32-G32)*10000),(-(J32-G32)*10000))</f>
        <v>74.000000000000739</v>
      </c>
      <c r="L32" s="46">
        <v>1.5841000000000001</v>
      </c>
      <c r="M32" s="72">
        <f>IF(F32="C",((L32-G32)*10000),(-(L32-G32)*10000))</f>
        <v>-41.999999999999815</v>
      </c>
    </row>
    <row r="33" spans="1:13" ht="15" thickBot="1">
      <c r="A33" s="18">
        <v>33</v>
      </c>
      <c r="B33" s="20" t="s">
        <v>6</v>
      </c>
      <c r="C33" s="45">
        <v>7</v>
      </c>
      <c r="D33" s="63">
        <v>17</v>
      </c>
      <c r="E33" s="64">
        <v>0.53125</v>
      </c>
      <c r="F33" s="52" t="s">
        <v>4</v>
      </c>
      <c r="G33" s="46">
        <v>1.5477000000000001</v>
      </c>
      <c r="H33" s="46">
        <v>1.5498000000000001</v>
      </c>
      <c r="I33" s="70">
        <f t="shared" si="0"/>
        <v>-20.999999999999908</v>
      </c>
      <c r="J33" s="65">
        <v>1.5403</v>
      </c>
      <c r="K33" s="80">
        <f>IF(F33="C",((J33-G33)*10000),(-(J33-G33)*10000))</f>
        <v>74.000000000000739</v>
      </c>
      <c r="L33" s="46">
        <v>1.5502</v>
      </c>
      <c r="M33" s="48">
        <f>IF(F33="C",((L33-G33)*10000),(-(L33-G33)*10000))</f>
        <v>-24.999999999999467</v>
      </c>
    </row>
    <row r="34" spans="1:13" ht="15" thickBot="1">
      <c r="A34" s="18">
        <v>7</v>
      </c>
      <c r="B34" s="20" t="s">
        <v>6</v>
      </c>
      <c r="C34" s="45">
        <v>7</v>
      </c>
      <c r="D34" s="63">
        <v>16</v>
      </c>
      <c r="E34" s="64">
        <v>0.4375</v>
      </c>
      <c r="F34" s="52" t="s">
        <v>8</v>
      </c>
      <c r="G34" s="46">
        <v>1.5955999999999999</v>
      </c>
      <c r="H34" s="46">
        <v>1.5935999999999999</v>
      </c>
      <c r="I34" s="70">
        <f t="shared" ref="I34:I51" si="1">IF(F34="C",((H34-G34)*10000),(-(H34-G34)*10000))</f>
        <v>-20.000000000000018</v>
      </c>
      <c r="J34" s="65">
        <v>1.6032</v>
      </c>
      <c r="K34" s="80">
        <f>IF(F34="C",((J34-G34)*10000),(-(J34-G34)*10000))</f>
        <v>76.000000000000512</v>
      </c>
      <c r="L34" s="46">
        <v>1.5935999999999999</v>
      </c>
      <c r="M34" s="48">
        <v>1.5931999999999999</v>
      </c>
    </row>
    <row r="35" spans="1:13" ht="15" thickBot="1">
      <c r="A35" s="18">
        <v>20</v>
      </c>
      <c r="B35" s="20" t="s">
        <v>6</v>
      </c>
      <c r="C35" s="45">
        <v>7</v>
      </c>
      <c r="D35" s="63">
        <v>6</v>
      </c>
      <c r="E35" s="64">
        <v>0.5</v>
      </c>
      <c r="F35" s="52" t="s">
        <v>8</v>
      </c>
      <c r="G35" s="46">
        <v>1.5515000000000001</v>
      </c>
      <c r="H35" s="46">
        <v>1.5530999999999999</v>
      </c>
      <c r="I35" s="70">
        <f t="shared" si="1"/>
        <v>15.999999999998238</v>
      </c>
      <c r="J35" s="65">
        <v>1.5593999999999999</v>
      </c>
      <c r="K35" s="80">
        <f>IF(F35="C",((J35-G35)*10000),(-(J35-G35)*10000))</f>
        <v>78.999999999997954</v>
      </c>
      <c r="L35" s="46">
        <v>1.5499000000000001</v>
      </c>
      <c r="M35" s="48">
        <f>IF(F35="C",((L35-G35)*10000),(-(L35-G35)*10000))</f>
        <v>-16.000000000000458</v>
      </c>
    </row>
    <row r="36" spans="1:13" ht="15" thickBot="1">
      <c r="A36" s="18">
        <v>46</v>
      </c>
      <c r="B36" s="20" t="s">
        <v>6</v>
      </c>
      <c r="C36" s="45">
        <v>8</v>
      </c>
      <c r="D36" s="63">
        <v>27</v>
      </c>
      <c r="E36" s="64">
        <v>0.64583333333333337</v>
      </c>
      <c r="F36" s="52" t="s">
        <v>4</v>
      </c>
      <c r="G36" s="46">
        <v>1.575</v>
      </c>
      <c r="H36" s="46">
        <v>1.5694999999999999</v>
      </c>
      <c r="I36" s="70">
        <f t="shared" si="1"/>
        <v>55.000000000000604</v>
      </c>
      <c r="J36" s="65">
        <v>1.5670999999999999</v>
      </c>
      <c r="K36" s="80">
        <f>IF(F36="C",((J36-G36)*10000),(-(J36-G36)*10000))</f>
        <v>79.000000000000185</v>
      </c>
      <c r="L36" s="46">
        <v>1.5751999999999999</v>
      </c>
      <c r="M36" s="48">
        <f>IF(F36="C",((L36-G36)*10000),(-(L36-G36)*10000))</f>
        <v>-1.9999999999997797</v>
      </c>
    </row>
    <row r="37" spans="1:13" ht="15" thickBot="1">
      <c r="A37" s="18">
        <v>48</v>
      </c>
      <c r="B37" s="20" t="s">
        <v>6</v>
      </c>
      <c r="C37" s="52">
        <v>8</v>
      </c>
      <c r="D37" s="63">
        <v>29</v>
      </c>
      <c r="E37" s="64">
        <v>0.64583333333333337</v>
      </c>
      <c r="F37" s="52" t="s">
        <v>8</v>
      </c>
      <c r="G37" s="46">
        <v>1.5584</v>
      </c>
      <c r="H37" s="46">
        <v>1.5547</v>
      </c>
      <c r="I37" s="70">
        <f t="shared" si="1"/>
        <v>-37.000000000000369</v>
      </c>
      <c r="J37" s="65">
        <v>1.5665</v>
      </c>
      <c r="K37" s="80">
        <f>IF(F37="C",((J37-G37)*10000),(-(J37-G37)*10000))</f>
        <v>80.999999999999957</v>
      </c>
      <c r="L37" s="46">
        <v>1.5547</v>
      </c>
      <c r="M37" s="72">
        <f>IF(F37="C",((L37-G37)*10000),(-(L37-G37)*10000))</f>
        <v>-37.000000000000369</v>
      </c>
    </row>
    <row r="38" spans="1:13" ht="15" thickBot="1">
      <c r="A38" s="18">
        <v>6</v>
      </c>
      <c r="B38" s="20" t="s">
        <v>6</v>
      </c>
      <c r="C38" s="52">
        <v>7</v>
      </c>
      <c r="D38" s="63">
        <v>15</v>
      </c>
      <c r="E38" s="64">
        <v>0.54166666666666663</v>
      </c>
      <c r="F38" s="52" t="s">
        <v>4</v>
      </c>
      <c r="G38" s="46">
        <v>1.5835999999999999</v>
      </c>
      <c r="H38" s="46">
        <v>1.5790999999999999</v>
      </c>
      <c r="I38" s="70">
        <f t="shared" si="1"/>
        <v>44.999999999999488</v>
      </c>
      <c r="J38" s="65">
        <v>1.5751999999999999</v>
      </c>
      <c r="K38" s="80">
        <f>IF(F38="C",((J38-G38)*10000),(-(J38-G38)*10000))</f>
        <v>83.999999999999631</v>
      </c>
      <c r="L38" s="46">
        <v>1.5845</v>
      </c>
      <c r="M38" s="48">
        <f>IF(F38="C",((L38-G38)*10000),(-(L38-G38)*10000))</f>
        <v>-9.0000000000012292</v>
      </c>
    </row>
    <row r="39" spans="1:13" ht="15" thickBot="1">
      <c r="A39" s="18">
        <v>50</v>
      </c>
      <c r="B39" s="20" t="s">
        <v>6</v>
      </c>
      <c r="C39" s="52">
        <v>8</v>
      </c>
      <c r="D39" s="63">
        <v>31</v>
      </c>
      <c r="E39" s="64">
        <v>0.65625</v>
      </c>
      <c r="F39" s="52" t="s">
        <v>4</v>
      </c>
      <c r="G39" s="46">
        <v>1.5501</v>
      </c>
      <c r="H39" s="46">
        <v>1.5528999999999999</v>
      </c>
      <c r="I39" s="70">
        <f t="shared" si="1"/>
        <v>-27.999999999999137</v>
      </c>
      <c r="J39" s="65">
        <v>1.5415000000000001</v>
      </c>
      <c r="K39" s="80">
        <f>IF(F39="C",((J39-G39)*10000),(-(J39-G39)*10000))</f>
        <v>85.999999999999403</v>
      </c>
      <c r="L39" s="46">
        <v>1.5532999999999999</v>
      </c>
      <c r="M39" s="72">
        <f>IF(F39="C",((L39-G39)*10000),(-(L39-G39)*10000))</f>
        <v>-31.999999999998696</v>
      </c>
    </row>
    <row r="40" spans="1:13" ht="15" thickBot="1">
      <c r="A40" s="18">
        <v>2</v>
      </c>
      <c r="B40" s="20" t="s">
        <v>6</v>
      </c>
      <c r="C40" s="52">
        <v>7</v>
      </c>
      <c r="D40" s="63">
        <v>12</v>
      </c>
      <c r="E40" s="64">
        <v>0.25</v>
      </c>
      <c r="F40" s="52" t="s">
        <v>4</v>
      </c>
      <c r="G40" s="46">
        <v>1.5773999999999999</v>
      </c>
      <c r="H40" s="46">
        <v>1.5745</v>
      </c>
      <c r="I40" s="70">
        <f t="shared" si="1"/>
        <v>28.999999999999027</v>
      </c>
      <c r="J40" s="65">
        <v>1.5685</v>
      </c>
      <c r="K40" s="80">
        <f>IF(F40="C",((J40-G40)*10000),(-(J40-G40)*10000))</f>
        <v>88.999999999999076</v>
      </c>
      <c r="L40" s="46">
        <v>1.5786</v>
      </c>
      <c r="M40" s="48">
        <f>IF(F40="C",((L40-G40)*10000),(-(L40-G40)*10000))</f>
        <v>-12.000000000000899</v>
      </c>
    </row>
    <row r="41" spans="1:13" ht="15" thickBot="1">
      <c r="A41" s="18">
        <v>31</v>
      </c>
      <c r="B41" s="20" t="s">
        <v>6</v>
      </c>
      <c r="C41" s="52">
        <v>7</v>
      </c>
      <c r="D41" s="63">
        <v>15</v>
      </c>
      <c r="E41" s="64">
        <v>0.5</v>
      </c>
      <c r="F41" s="52" t="s">
        <v>4</v>
      </c>
      <c r="G41" s="46">
        <v>1.5503</v>
      </c>
      <c r="H41" s="46">
        <v>1.5506</v>
      </c>
      <c r="I41" s="70">
        <f t="shared" si="1"/>
        <v>-2.9999999999996696</v>
      </c>
      <c r="J41" s="65">
        <v>1.5414000000000001</v>
      </c>
      <c r="K41" s="80">
        <f>IF(F41="C",((J41-G41)*10000),(-(J41-G41)*10000))</f>
        <v>88.999999999999076</v>
      </c>
      <c r="L41" s="46">
        <v>1.5518000000000001</v>
      </c>
      <c r="M41" s="48">
        <f>IF(F41="C",((L41-G41)*10000),(-(L41-G41)*10000))</f>
        <v>-15.000000000000568</v>
      </c>
    </row>
    <row r="42" spans="1:13" ht="15" thickBot="1">
      <c r="A42" s="18">
        <v>35</v>
      </c>
      <c r="B42" s="20" t="s">
        <v>6</v>
      </c>
      <c r="C42" s="52">
        <v>7</v>
      </c>
      <c r="D42" s="63">
        <v>19</v>
      </c>
      <c r="E42" s="64">
        <v>0.55208333333333337</v>
      </c>
      <c r="F42" s="52" t="s">
        <v>4</v>
      </c>
      <c r="G42" s="46">
        <v>1.5580000000000001</v>
      </c>
      <c r="H42" s="46">
        <v>1.5516000000000001</v>
      </c>
      <c r="I42" s="70">
        <f t="shared" si="1"/>
        <v>63.999999999999616</v>
      </c>
      <c r="J42" s="65">
        <v>1.5487</v>
      </c>
      <c r="K42" s="80">
        <f>IF(F42="C",((J42-G42)*10000),(-(J42-G42)*10000))</f>
        <v>93.000000000000853</v>
      </c>
      <c r="L42" s="46">
        <v>1.5593999999999999</v>
      </c>
      <c r="M42" s="48">
        <f>IF(F42="C",((L42-G42)*10000),(-(L42-G42)*10000))</f>
        <v>-13.999999999998458</v>
      </c>
    </row>
    <row r="43" spans="1:13" ht="15" thickBot="1">
      <c r="A43" s="18">
        <v>28</v>
      </c>
      <c r="B43" s="20" t="s">
        <v>6</v>
      </c>
      <c r="C43" s="52">
        <v>7</v>
      </c>
      <c r="D43" s="63">
        <v>13</v>
      </c>
      <c r="E43" s="64">
        <v>0.40625</v>
      </c>
      <c r="F43" s="52" t="s">
        <v>4</v>
      </c>
      <c r="G43" s="46">
        <v>1.5526</v>
      </c>
      <c r="H43" s="46">
        <v>1.5484</v>
      </c>
      <c r="I43" s="70">
        <f t="shared" si="1"/>
        <v>41.999999999999815</v>
      </c>
      <c r="J43" s="65">
        <v>1.5431999999999999</v>
      </c>
      <c r="K43" s="80">
        <f>IF(F43="C",((J43-G43)*10000),(-(J43-G43)*10000))</f>
        <v>94.000000000000753</v>
      </c>
      <c r="L43" s="46">
        <v>1.5531999999999999</v>
      </c>
      <c r="M43" s="48">
        <f>IF(F43="C",((L43-G43)*10000),(-(L43-G43)*10000))</f>
        <v>-5.9999999999993392</v>
      </c>
    </row>
    <row r="44" spans="1:13" ht="15" thickBot="1">
      <c r="A44" s="18">
        <v>47</v>
      </c>
      <c r="B44" s="20" t="s">
        <v>6</v>
      </c>
      <c r="C44" s="52">
        <v>8</v>
      </c>
      <c r="D44" s="63">
        <v>28</v>
      </c>
      <c r="E44" s="64">
        <v>0.48958333333333331</v>
      </c>
      <c r="F44" s="52" t="s">
        <v>4</v>
      </c>
      <c r="G44" s="46">
        <v>1.5714999999999999</v>
      </c>
      <c r="H44" s="46">
        <v>1.5636000000000001</v>
      </c>
      <c r="I44" s="70">
        <f t="shared" si="1"/>
        <v>78.999999999997954</v>
      </c>
      <c r="J44" s="65">
        <v>1.5609</v>
      </c>
      <c r="K44" s="80">
        <f>IF(F44="C",((J44-G44)*10000),(-(J44-G44)*10000))</f>
        <v>105.99999999999943</v>
      </c>
      <c r="L44" s="46">
        <v>1.5716000000000001</v>
      </c>
      <c r="M44" s="48">
        <f>IF(F44="C",((L44-G44)*10000),(-(L44-G44)*10000))</f>
        <v>-1.0000000000021103</v>
      </c>
    </row>
    <row r="45" spans="1:13" ht="15" thickBot="1">
      <c r="A45" s="18">
        <v>22</v>
      </c>
      <c r="B45" s="20" t="s">
        <v>6</v>
      </c>
      <c r="C45" s="52">
        <v>7</v>
      </c>
      <c r="D45" s="63">
        <v>8</v>
      </c>
      <c r="E45" s="64">
        <v>0.46875</v>
      </c>
      <c r="F45" s="52" t="s">
        <v>4</v>
      </c>
      <c r="G45" s="46">
        <v>1.5483</v>
      </c>
      <c r="H45" s="46">
        <v>1.5398000000000001</v>
      </c>
      <c r="I45" s="70">
        <f t="shared" si="1"/>
        <v>84.999999999999517</v>
      </c>
      <c r="J45" s="65">
        <v>1.5365</v>
      </c>
      <c r="K45" s="80">
        <f>IF(F45="C",((J45-G45)*10000),(-(J45-G45)*10000))</f>
        <v>118.00000000000033</v>
      </c>
      <c r="L45" s="46">
        <v>1.5488999999999999</v>
      </c>
      <c r="M45" s="48">
        <f>IF(F45="C",((L45-G45)*10000),(-(L45-G45)*10000))</f>
        <v>-5.9999999999993392</v>
      </c>
    </row>
    <row r="46" spans="1:13" ht="15" thickBot="1">
      <c r="A46" s="18">
        <v>18</v>
      </c>
      <c r="B46" s="20" t="s">
        <v>6</v>
      </c>
      <c r="C46" s="52">
        <v>7</v>
      </c>
      <c r="D46" s="63">
        <v>3</v>
      </c>
      <c r="E46" s="64">
        <v>0.55208333333333337</v>
      </c>
      <c r="F46" s="52" t="s">
        <v>4</v>
      </c>
      <c r="G46" s="46">
        <v>1.5458000000000001</v>
      </c>
      <c r="H46" s="46">
        <v>1.5432999999999999</v>
      </c>
      <c r="I46" s="70">
        <f t="shared" si="1"/>
        <v>25.000000000001688</v>
      </c>
      <c r="J46" s="65">
        <v>1.5313000000000001</v>
      </c>
      <c r="K46" s="80">
        <f>IF(F46="C",((J46-G46)*10000),(-(J46-G46)*10000))</f>
        <v>144.99999999999957</v>
      </c>
      <c r="L46" s="46">
        <v>1.5484</v>
      </c>
      <c r="M46" s="48">
        <f>IF(F46="C",((L46-G46)*10000),(-(L46-G46)*10000))</f>
        <v>-25.999999999999357</v>
      </c>
    </row>
    <row r="47" spans="1:13" ht="15" thickBot="1">
      <c r="A47" s="18">
        <v>4</v>
      </c>
      <c r="B47" s="20" t="s">
        <v>6</v>
      </c>
      <c r="C47" s="52">
        <v>7</v>
      </c>
      <c r="D47" s="63">
        <v>14</v>
      </c>
      <c r="E47" s="64">
        <v>0.33333333333333331</v>
      </c>
      <c r="F47" s="52" t="s">
        <v>8</v>
      </c>
      <c r="G47" s="46">
        <v>1.5725</v>
      </c>
      <c r="H47" s="46">
        <v>1.5831</v>
      </c>
      <c r="I47" s="70">
        <f t="shared" si="1"/>
        <v>105.99999999999943</v>
      </c>
      <c r="J47" s="65">
        <v>1.5884</v>
      </c>
      <c r="K47" s="80">
        <f>IF(F47="C",((J47-G47)*10000),(-(J47-G47)*10000))</f>
        <v>159.00000000000026</v>
      </c>
      <c r="L47" s="46">
        <v>1.5705</v>
      </c>
      <c r="M47" s="48">
        <f>IF(F47="C",((L47-G47)*10000),(-(L47-G47)*10000))</f>
        <v>-20.000000000000018</v>
      </c>
    </row>
    <row r="48" spans="1:13" ht="15" thickBot="1">
      <c r="A48" s="18">
        <v>1</v>
      </c>
      <c r="B48" s="20" t="s">
        <v>6</v>
      </c>
      <c r="C48" s="52">
        <v>7</v>
      </c>
      <c r="D48" s="63">
        <v>12</v>
      </c>
      <c r="E48" s="64">
        <v>0.5</v>
      </c>
      <c r="F48" s="52" t="s">
        <v>8</v>
      </c>
      <c r="G48" s="46">
        <v>1.5745</v>
      </c>
      <c r="H48" s="46">
        <v>1.5803</v>
      </c>
      <c r="I48" s="70">
        <f t="shared" si="1"/>
        <v>58.00000000000027</v>
      </c>
      <c r="J48" s="65">
        <v>1.5933999999999999</v>
      </c>
      <c r="K48" s="80">
        <f>IF(F48="C",((J48-G48)*10000),(-(J48-G48)*10000))</f>
        <v>188.99999999999918</v>
      </c>
      <c r="L48" s="46">
        <v>1.585</v>
      </c>
      <c r="M48" s="48">
        <f>IF(F48="C",((L48-G48)*10000),(-(L48-G48)*10000))</f>
        <v>104.99999999999955</v>
      </c>
    </row>
    <row r="49" spans="1:13" ht="15" thickBot="1">
      <c r="A49" s="18">
        <v>26</v>
      </c>
      <c r="B49" s="20" t="s">
        <v>6</v>
      </c>
      <c r="C49" s="52">
        <v>7</v>
      </c>
      <c r="D49" s="63">
        <v>12</v>
      </c>
      <c r="E49" s="64">
        <v>0.45833333333333331</v>
      </c>
      <c r="F49" s="52" t="s">
        <v>8</v>
      </c>
      <c r="G49" s="46">
        <v>1.5407</v>
      </c>
      <c r="H49" s="46">
        <v>1.5528999999999999</v>
      </c>
      <c r="I49" s="70">
        <f t="shared" si="1"/>
        <v>121.99999999999989</v>
      </c>
      <c r="J49" s="65">
        <v>1.5598000000000001</v>
      </c>
      <c r="K49" s="80">
        <f>IF(F49="C",((J49-G49)*10000),(-(J49-G49)*10000))</f>
        <v>191.00000000000117</v>
      </c>
      <c r="L49" s="46">
        <v>1.5404</v>
      </c>
      <c r="M49" s="48">
        <f>IF(F49="C",((L49-G49)*10000),(-(L49-G49)*10000))</f>
        <v>-2.9999999999996696</v>
      </c>
    </row>
    <row r="50" spans="1:13" ht="15" thickBot="1">
      <c r="A50" s="18">
        <v>8</v>
      </c>
      <c r="B50" s="20" t="s">
        <v>6</v>
      </c>
      <c r="C50" s="52">
        <v>7</v>
      </c>
      <c r="D50" s="63">
        <v>19</v>
      </c>
      <c r="E50" s="64">
        <v>0.5</v>
      </c>
      <c r="F50" s="52" t="s">
        <v>4</v>
      </c>
      <c r="G50" s="46">
        <v>1.5911</v>
      </c>
      <c r="H50" s="46">
        <v>1.5755999999999999</v>
      </c>
      <c r="I50" s="70">
        <f t="shared" si="1"/>
        <v>155.00000000000068</v>
      </c>
      <c r="J50" s="65">
        <v>1.571</v>
      </c>
      <c r="K50" s="80">
        <f>IF(F50="C",((J50-G50)*10000),(-(J50-G50)*10000))</f>
        <v>201.00000000000006</v>
      </c>
      <c r="L50" s="46">
        <v>1.5913999999999999</v>
      </c>
      <c r="M50" s="48">
        <f>IF(F50="C",((L50-G50)*10000),(-(L50-G50)*10000))</f>
        <v>-2.9999999999996696</v>
      </c>
    </row>
    <row r="51" spans="1:13" ht="15" thickBot="1">
      <c r="A51" s="18">
        <v>16</v>
      </c>
      <c r="B51" s="20" t="s">
        <v>6</v>
      </c>
      <c r="C51" s="52">
        <v>7</v>
      </c>
      <c r="D51" s="63">
        <v>1</v>
      </c>
      <c r="E51" s="64">
        <v>0.32291666666666669</v>
      </c>
      <c r="F51" s="52" t="s">
        <v>4</v>
      </c>
      <c r="G51" s="46">
        <v>1.5631999999999999</v>
      </c>
      <c r="H51" s="46">
        <v>1.5459000000000001</v>
      </c>
      <c r="I51" s="70">
        <f t="shared" si="1"/>
        <v>172.99999999999872</v>
      </c>
      <c r="J51" s="58">
        <v>1.5427999999999999</v>
      </c>
      <c r="K51" s="81">
        <f>IF(F51="C",((J51-G51)*10000),(-(J51-G51)*10000))</f>
        <v>203.99999999999974</v>
      </c>
      <c r="L51" s="58">
        <v>1.5641</v>
      </c>
      <c r="M51" s="60">
        <f>IF(F51="C",((L51-G51)*10000),(-(L51-G51)*10000))</f>
        <v>-9.0000000000012292</v>
      </c>
    </row>
    <row r="52" spans="1:13" ht="19.5" customHeight="1" thickBot="1">
      <c r="A52" s="92" t="s">
        <v>23</v>
      </c>
      <c r="B52" s="93"/>
      <c r="C52" s="93"/>
      <c r="D52" s="93"/>
      <c r="E52" s="93"/>
      <c r="F52" s="93"/>
      <c r="G52" s="93"/>
      <c r="H52" s="94"/>
      <c r="I52" s="9">
        <f>SUM(I2:I51)</f>
        <v>676.00000000000557</v>
      </c>
      <c r="J52" s="30"/>
      <c r="K52" s="32">
        <f>SUM(K2:K51)</f>
        <v>3934.9999999999977</v>
      </c>
      <c r="L52" s="16"/>
      <c r="M52" s="32">
        <f>SUM(M2:M51)</f>
        <v>-718.40679999999827</v>
      </c>
    </row>
    <row r="53" spans="1:13" ht="13.5" thickBot="1"/>
    <row r="54" spans="1:13" ht="22.5" customHeight="1" thickBot="1">
      <c r="B54" s="95" t="s">
        <v>15</v>
      </c>
      <c r="C54" s="96"/>
      <c r="D54" s="96"/>
      <c r="E54" s="96"/>
      <c r="F54" s="96"/>
      <c r="G54" s="97"/>
    </row>
    <row r="55" spans="1:13" ht="13.5" thickBot="1"/>
    <row r="56" spans="1:13" ht="21.75" customHeight="1" thickBot="1">
      <c r="B56" s="98" t="s">
        <v>16</v>
      </c>
      <c r="C56" s="99"/>
      <c r="D56" s="99"/>
      <c r="E56" s="99"/>
      <c r="F56" s="100"/>
      <c r="G56" s="73">
        <v>50</v>
      </c>
    </row>
    <row r="57" spans="1:13" ht="21" customHeight="1" thickBot="1">
      <c r="B57" s="98" t="s">
        <v>17</v>
      </c>
      <c r="C57" s="99"/>
      <c r="D57" s="99"/>
      <c r="E57" s="99"/>
      <c r="F57" s="100"/>
      <c r="G57" s="74">
        <f>0.65*G56</f>
        <v>32.5</v>
      </c>
    </row>
    <row r="58" spans="1:13" ht="21" customHeight="1" thickBot="1"/>
    <row r="59" spans="1:13" ht="19.5" customHeight="1" thickBot="1">
      <c r="B59" s="98" t="s">
        <v>18</v>
      </c>
      <c r="C59" s="99"/>
      <c r="D59" s="99"/>
      <c r="E59" s="99"/>
      <c r="F59" s="100"/>
      <c r="G59" s="75">
        <v>55</v>
      </c>
    </row>
    <row r="60" spans="1:13" ht="20.25" customHeight="1" thickBot="1">
      <c r="B60" s="98" t="s">
        <v>19</v>
      </c>
      <c r="C60" s="99"/>
      <c r="D60" s="99"/>
      <c r="E60" s="99"/>
      <c r="F60" s="100"/>
      <c r="G60" s="76">
        <v>30</v>
      </c>
    </row>
    <row r="61" spans="1:13" ht="21.75" customHeight="1" thickBot="1">
      <c r="B61" s="98" t="s">
        <v>20</v>
      </c>
      <c r="C61" s="99"/>
      <c r="D61" s="99"/>
      <c r="E61" s="99"/>
      <c r="F61" s="100"/>
      <c r="G61" s="74">
        <v>27</v>
      </c>
    </row>
    <row r="62" spans="1:13" ht="13.5" thickBot="1"/>
    <row r="63" spans="1:13" ht="20.85" customHeight="1" thickBot="1">
      <c r="B63" s="98" t="s">
        <v>21</v>
      </c>
      <c r="C63" s="99"/>
      <c r="D63" s="99"/>
      <c r="E63" s="99"/>
      <c r="F63" s="100"/>
      <c r="G63" s="75">
        <v>46</v>
      </c>
    </row>
    <row r="64" spans="1:13" ht="20.85" customHeight="1" thickBot="1">
      <c r="B64" s="98" t="s">
        <v>19</v>
      </c>
      <c r="C64" s="99"/>
      <c r="D64" s="99"/>
      <c r="E64" s="99"/>
      <c r="F64" s="100"/>
      <c r="G64" s="73">
        <v>30</v>
      </c>
    </row>
    <row r="65" spans="2:7" ht="20.85" customHeight="1" thickBot="1">
      <c r="B65" s="98" t="s">
        <v>22</v>
      </c>
      <c r="C65" s="99"/>
      <c r="D65" s="99"/>
      <c r="E65" s="99"/>
      <c r="F65" s="100"/>
      <c r="G65" s="74">
        <v>28</v>
      </c>
    </row>
  </sheetData>
  <mergeCells count="10">
    <mergeCell ref="B54:G54"/>
    <mergeCell ref="A52:H52"/>
    <mergeCell ref="B63:F63"/>
    <mergeCell ref="B64:F64"/>
    <mergeCell ref="B65:F65"/>
    <mergeCell ref="B56:F56"/>
    <mergeCell ref="B59:F59"/>
    <mergeCell ref="B60:F60"/>
    <mergeCell ref="B61:F61"/>
    <mergeCell ref="B57:F57"/>
  </mergeCells>
  <phoneticPr fontId="1" type="noConversion"/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12"/>
  <sheetViews>
    <sheetView topLeftCell="A87" workbookViewId="0">
      <selection activeCell="Q103" sqref="Q103"/>
    </sheetView>
  </sheetViews>
  <sheetFormatPr baseColWidth="10" defaultRowHeight="15"/>
  <cols>
    <col min="1" max="1" width="3.42578125" style="6" customWidth="1"/>
    <col min="2" max="2" width="9.5703125" style="6" customWidth="1"/>
    <col min="3" max="3" width="4.28515625" style="3" customWidth="1"/>
    <col min="4" max="4" width="6" style="3" customWidth="1"/>
    <col min="5" max="5" width="7.7109375" style="3" customWidth="1"/>
    <col min="6" max="6" width="11.42578125" style="3" customWidth="1"/>
    <col min="7" max="7" width="10.28515625" style="1" customWidth="1"/>
    <col min="8" max="8" width="11.7109375" style="1" customWidth="1"/>
    <col min="9" max="9" width="9.7109375" style="7" customWidth="1"/>
    <col min="10" max="10" width="10.7109375" style="11" customWidth="1"/>
    <col min="11" max="11" width="12.85546875" style="1" customWidth="1"/>
    <col min="12" max="12" width="12.7109375" style="1" customWidth="1"/>
    <col min="13" max="13" width="12.42578125" style="1" customWidth="1"/>
    <col min="14" max="14" width="12.5703125" style="1" customWidth="1"/>
    <col min="16" max="16" width="4.7109375" style="3" customWidth="1"/>
    <col min="17" max="17" width="5" style="3" customWidth="1"/>
    <col min="18" max="18" width="4.85546875" style="3" customWidth="1"/>
    <col min="19" max="19" width="5.42578125" style="3" customWidth="1"/>
    <col min="20" max="20" width="5.85546875" style="3" customWidth="1"/>
    <col min="21" max="256" width="11.42578125" style="3"/>
    <col min="257" max="257" width="3.42578125" style="3" customWidth="1"/>
    <col min="258" max="258" width="9.5703125" style="3" customWidth="1"/>
    <col min="259" max="259" width="4.28515625" style="3" customWidth="1"/>
    <col min="260" max="260" width="6" style="3" customWidth="1"/>
    <col min="261" max="261" width="7.7109375" style="3" customWidth="1"/>
    <col min="262" max="262" width="11.42578125" style="3" customWidth="1"/>
    <col min="263" max="263" width="10.28515625" style="3" customWidth="1"/>
    <col min="264" max="264" width="11.7109375" style="3" customWidth="1"/>
    <col min="265" max="265" width="9.7109375" style="3" customWidth="1"/>
    <col min="266" max="266" width="10.7109375" style="3" customWidth="1"/>
    <col min="267" max="267" width="12.85546875" style="3" customWidth="1"/>
    <col min="268" max="268" width="12.7109375" style="3" customWidth="1"/>
    <col min="269" max="269" width="12.42578125" style="3" customWidth="1"/>
    <col min="270" max="270" width="12.5703125" style="3" customWidth="1"/>
    <col min="271" max="271" width="11.42578125" style="3"/>
    <col min="272" max="272" width="4.7109375" style="3" customWidth="1"/>
    <col min="273" max="273" width="5" style="3" customWidth="1"/>
    <col min="274" max="274" width="4.85546875" style="3" customWidth="1"/>
    <col min="275" max="275" width="5.42578125" style="3" customWidth="1"/>
    <col min="276" max="276" width="5.85546875" style="3" customWidth="1"/>
    <col min="277" max="512" width="11.42578125" style="3"/>
    <col min="513" max="513" width="3.42578125" style="3" customWidth="1"/>
    <col min="514" max="514" width="9.5703125" style="3" customWidth="1"/>
    <col min="515" max="515" width="4.28515625" style="3" customWidth="1"/>
    <col min="516" max="516" width="6" style="3" customWidth="1"/>
    <col min="517" max="517" width="7.7109375" style="3" customWidth="1"/>
    <col min="518" max="518" width="11.42578125" style="3" customWidth="1"/>
    <col min="519" max="519" width="10.28515625" style="3" customWidth="1"/>
    <col min="520" max="520" width="11.7109375" style="3" customWidth="1"/>
    <col min="521" max="521" width="9.7109375" style="3" customWidth="1"/>
    <col min="522" max="522" width="10.7109375" style="3" customWidth="1"/>
    <col min="523" max="523" width="12.85546875" style="3" customWidth="1"/>
    <col min="524" max="524" width="12.7109375" style="3" customWidth="1"/>
    <col min="525" max="525" width="12.42578125" style="3" customWidth="1"/>
    <col min="526" max="526" width="12.5703125" style="3" customWidth="1"/>
    <col min="527" max="527" width="11.42578125" style="3"/>
    <col min="528" max="528" width="4.7109375" style="3" customWidth="1"/>
    <col min="529" max="529" width="5" style="3" customWidth="1"/>
    <col min="530" max="530" width="4.85546875" style="3" customWidth="1"/>
    <col min="531" max="531" width="5.42578125" style="3" customWidth="1"/>
    <col min="532" max="532" width="5.85546875" style="3" customWidth="1"/>
    <col min="533" max="768" width="11.42578125" style="3"/>
    <col min="769" max="769" width="3.42578125" style="3" customWidth="1"/>
    <col min="770" max="770" width="9.5703125" style="3" customWidth="1"/>
    <col min="771" max="771" width="4.28515625" style="3" customWidth="1"/>
    <col min="772" max="772" width="6" style="3" customWidth="1"/>
    <col min="773" max="773" width="7.7109375" style="3" customWidth="1"/>
    <col min="774" max="774" width="11.42578125" style="3" customWidth="1"/>
    <col min="775" max="775" width="10.28515625" style="3" customWidth="1"/>
    <col min="776" max="776" width="11.7109375" style="3" customWidth="1"/>
    <col min="777" max="777" width="9.7109375" style="3" customWidth="1"/>
    <col min="778" max="778" width="10.7109375" style="3" customWidth="1"/>
    <col min="779" max="779" width="12.85546875" style="3" customWidth="1"/>
    <col min="780" max="780" width="12.7109375" style="3" customWidth="1"/>
    <col min="781" max="781" width="12.42578125" style="3" customWidth="1"/>
    <col min="782" max="782" width="12.5703125" style="3" customWidth="1"/>
    <col min="783" max="783" width="11.42578125" style="3"/>
    <col min="784" max="784" width="4.7109375" style="3" customWidth="1"/>
    <col min="785" max="785" width="5" style="3" customWidth="1"/>
    <col min="786" max="786" width="4.85546875" style="3" customWidth="1"/>
    <col min="787" max="787" width="5.42578125" style="3" customWidth="1"/>
    <col min="788" max="788" width="5.85546875" style="3" customWidth="1"/>
    <col min="789" max="1024" width="11.42578125" style="3"/>
    <col min="1025" max="1025" width="3.42578125" style="3" customWidth="1"/>
    <col min="1026" max="1026" width="9.5703125" style="3" customWidth="1"/>
    <col min="1027" max="1027" width="4.28515625" style="3" customWidth="1"/>
    <col min="1028" max="1028" width="6" style="3" customWidth="1"/>
    <col min="1029" max="1029" width="7.7109375" style="3" customWidth="1"/>
    <col min="1030" max="1030" width="11.42578125" style="3" customWidth="1"/>
    <col min="1031" max="1031" width="10.28515625" style="3" customWidth="1"/>
    <col min="1032" max="1032" width="11.7109375" style="3" customWidth="1"/>
    <col min="1033" max="1033" width="9.7109375" style="3" customWidth="1"/>
    <col min="1034" max="1034" width="10.7109375" style="3" customWidth="1"/>
    <col min="1035" max="1035" width="12.85546875" style="3" customWidth="1"/>
    <col min="1036" max="1036" width="12.7109375" style="3" customWidth="1"/>
    <col min="1037" max="1037" width="12.42578125" style="3" customWidth="1"/>
    <col min="1038" max="1038" width="12.5703125" style="3" customWidth="1"/>
    <col min="1039" max="1039" width="11.42578125" style="3"/>
    <col min="1040" max="1040" width="4.7109375" style="3" customWidth="1"/>
    <col min="1041" max="1041" width="5" style="3" customWidth="1"/>
    <col min="1042" max="1042" width="4.85546875" style="3" customWidth="1"/>
    <col min="1043" max="1043" width="5.42578125" style="3" customWidth="1"/>
    <col min="1044" max="1044" width="5.85546875" style="3" customWidth="1"/>
    <col min="1045" max="1280" width="11.42578125" style="3"/>
    <col min="1281" max="1281" width="3.42578125" style="3" customWidth="1"/>
    <col min="1282" max="1282" width="9.5703125" style="3" customWidth="1"/>
    <col min="1283" max="1283" width="4.28515625" style="3" customWidth="1"/>
    <col min="1284" max="1284" width="6" style="3" customWidth="1"/>
    <col min="1285" max="1285" width="7.7109375" style="3" customWidth="1"/>
    <col min="1286" max="1286" width="11.42578125" style="3" customWidth="1"/>
    <col min="1287" max="1287" width="10.28515625" style="3" customWidth="1"/>
    <col min="1288" max="1288" width="11.7109375" style="3" customWidth="1"/>
    <col min="1289" max="1289" width="9.7109375" style="3" customWidth="1"/>
    <col min="1290" max="1290" width="10.7109375" style="3" customWidth="1"/>
    <col min="1291" max="1291" width="12.85546875" style="3" customWidth="1"/>
    <col min="1292" max="1292" width="12.7109375" style="3" customWidth="1"/>
    <col min="1293" max="1293" width="12.42578125" style="3" customWidth="1"/>
    <col min="1294" max="1294" width="12.5703125" style="3" customWidth="1"/>
    <col min="1295" max="1295" width="11.42578125" style="3"/>
    <col min="1296" max="1296" width="4.7109375" style="3" customWidth="1"/>
    <col min="1297" max="1297" width="5" style="3" customWidth="1"/>
    <col min="1298" max="1298" width="4.85546875" style="3" customWidth="1"/>
    <col min="1299" max="1299" width="5.42578125" style="3" customWidth="1"/>
    <col min="1300" max="1300" width="5.85546875" style="3" customWidth="1"/>
    <col min="1301" max="1536" width="11.42578125" style="3"/>
    <col min="1537" max="1537" width="3.42578125" style="3" customWidth="1"/>
    <col min="1538" max="1538" width="9.5703125" style="3" customWidth="1"/>
    <col min="1539" max="1539" width="4.28515625" style="3" customWidth="1"/>
    <col min="1540" max="1540" width="6" style="3" customWidth="1"/>
    <col min="1541" max="1541" width="7.7109375" style="3" customWidth="1"/>
    <col min="1542" max="1542" width="11.42578125" style="3" customWidth="1"/>
    <col min="1543" max="1543" width="10.28515625" style="3" customWidth="1"/>
    <col min="1544" max="1544" width="11.7109375" style="3" customWidth="1"/>
    <col min="1545" max="1545" width="9.7109375" style="3" customWidth="1"/>
    <col min="1546" max="1546" width="10.7109375" style="3" customWidth="1"/>
    <col min="1547" max="1547" width="12.85546875" style="3" customWidth="1"/>
    <col min="1548" max="1548" width="12.7109375" style="3" customWidth="1"/>
    <col min="1549" max="1549" width="12.42578125" style="3" customWidth="1"/>
    <col min="1550" max="1550" width="12.5703125" style="3" customWidth="1"/>
    <col min="1551" max="1551" width="11.42578125" style="3"/>
    <col min="1552" max="1552" width="4.7109375" style="3" customWidth="1"/>
    <col min="1553" max="1553" width="5" style="3" customWidth="1"/>
    <col min="1554" max="1554" width="4.85546875" style="3" customWidth="1"/>
    <col min="1555" max="1555" width="5.42578125" style="3" customWidth="1"/>
    <col min="1556" max="1556" width="5.85546875" style="3" customWidth="1"/>
    <col min="1557" max="1792" width="11.42578125" style="3"/>
    <col min="1793" max="1793" width="3.42578125" style="3" customWidth="1"/>
    <col min="1794" max="1794" width="9.5703125" style="3" customWidth="1"/>
    <col min="1795" max="1795" width="4.28515625" style="3" customWidth="1"/>
    <col min="1796" max="1796" width="6" style="3" customWidth="1"/>
    <col min="1797" max="1797" width="7.7109375" style="3" customWidth="1"/>
    <col min="1798" max="1798" width="11.42578125" style="3" customWidth="1"/>
    <col min="1799" max="1799" width="10.28515625" style="3" customWidth="1"/>
    <col min="1800" max="1800" width="11.7109375" style="3" customWidth="1"/>
    <col min="1801" max="1801" width="9.7109375" style="3" customWidth="1"/>
    <col min="1802" max="1802" width="10.7109375" style="3" customWidth="1"/>
    <col min="1803" max="1803" width="12.85546875" style="3" customWidth="1"/>
    <col min="1804" max="1804" width="12.7109375" style="3" customWidth="1"/>
    <col min="1805" max="1805" width="12.42578125" style="3" customWidth="1"/>
    <col min="1806" max="1806" width="12.5703125" style="3" customWidth="1"/>
    <col min="1807" max="1807" width="11.42578125" style="3"/>
    <col min="1808" max="1808" width="4.7109375" style="3" customWidth="1"/>
    <col min="1809" max="1809" width="5" style="3" customWidth="1"/>
    <col min="1810" max="1810" width="4.85546875" style="3" customWidth="1"/>
    <col min="1811" max="1811" width="5.42578125" style="3" customWidth="1"/>
    <col min="1812" max="1812" width="5.85546875" style="3" customWidth="1"/>
    <col min="1813" max="2048" width="11.42578125" style="3"/>
    <col min="2049" max="2049" width="3.42578125" style="3" customWidth="1"/>
    <col min="2050" max="2050" width="9.5703125" style="3" customWidth="1"/>
    <col min="2051" max="2051" width="4.28515625" style="3" customWidth="1"/>
    <col min="2052" max="2052" width="6" style="3" customWidth="1"/>
    <col min="2053" max="2053" width="7.7109375" style="3" customWidth="1"/>
    <col min="2054" max="2054" width="11.42578125" style="3" customWidth="1"/>
    <col min="2055" max="2055" width="10.28515625" style="3" customWidth="1"/>
    <col min="2056" max="2056" width="11.7109375" style="3" customWidth="1"/>
    <col min="2057" max="2057" width="9.7109375" style="3" customWidth="1"/>
    <col min="2058" max="2058" width="10.7109375" style="3" customWidth="1"/>
    <col min="2059" max="2059" width="12.85546875" style="3" customWidth="1"/>
    <col min="2060" max="2060" width="12.7109375" style="3" customWidth="1"/>
    <col min="2061" max="2061" width="12.42578125" style="3" customWidth="1"/>
    <col min="2062" max="2062" width="12.5703125" style="3" customWidth="1"/>
    <col min="2063" max="2063" width="11.42578125" style="3"/>
    <col min="2064" max="2064" width="4.7109375" style="3" customWidth="1"/>
    <col min="2065" max="2065" width="5" style="3" customWidth="1"/>
    <col min="2066" max="2066" width="4.85546875" style="3" customWidth="1"/>
    <col min="2067" max="2067" width="5.42578125" style="3" customWidth="1"/>
    <col min="2068" max="2068" width="5.85546875" style="3" customWidth="1"/>
    <col min="2069" max="2304" width="11.42578125" style="3"/>
    <col min="2305" max="2305" width="3.42578125" style="3" customWidth="1"/>
    <col min="2306" max="2306" width="9.5703125" style="3" customWidth="1"/>
    <col min="2307" max="2307" width="4.28515625" style="3" customWidth="1"/>
    <col min="2308" max="2308" width="6" style="3" customWidth="1"/>
    <col min="2309" max="2309" width="7.7109375" style="3" customWidth="1"/>
    <col min="2310" max="2310" width="11.42578125" style="3" customWidth="1"/>
    <col min="2311" max="2311" width="10.28515625" style="3" customWidth="1"/>
    <col min="2312" max="2312" width="11.7109375" style="3" customWidth="1"/>
    <col min="2313" max="2313" width="9.7109375" style="3" customWidth="1"/>
    <col min="2314" max="2314" width="10.7109375" style="3" customWidth="1"/>
    <col min="2315" max="2315" width="12.85546875" style="3" customWidth="1"/>
    <col min="2316" max="2316" width="12.7109375" style="3" customWidth="1"/>
    <col min="2317" max="2317" width="12.42578125" style="3" customWidth="1"/>
    <col min="2318" max="2318" width="12.5703125" style="3" customWidth="1"/>
    <col min="2319" max="2319" width="11.42578125" style="3"/>
    <col min="2320" max="2320" width="4.7109375" style="3" customWidth="1"/>
    <col min="2321" max="2321" width="5" style="3" customWidth="1"/>
    <col min="2322" max="2322" width="4.85546875" style="3" customWidth="1"/>
    <col min="2323" max="2323" width="5.42578125" style="3" customWidth="1"/>
    <col min="2324" max="2324" width="5.85546875" style="3" customWidth="1"/>
    <col min="2325" max="2560" width="11.42578125" style="3"/>
    <col min="2561" max="2561" width="3.42578125" style="3" customWidth="1"/>
    <col min="2562" max="2562" width="9.5703125" style="3" customWidth="1"/>
    <col min="2563" max="2563" width="4.28515625" style="3" customWidth="1"/>
    <col min="2564" max="2564" width="6" style="3" customWidth="1"/>
    <col min="2565" max="2565" width="7.7109375" style="3" customWidth="1"/>
    <col min="2566" max="2566" width="11.42578125" style="3" customWidth="1"/>
    <col min="2567" max="2567" width="10.28515625" style="3" customWidth="1"/>
    <col min="2568" max="2568" width="11.7109375" style="3" customWidth="1"/>
    <col min="2569" max="2569" width="9.7109375" style="3" customWidth="1"/>
    <col min="2570" max="2570" width="10.7109375" style="3" customWidth="1"/>
    <col min="2571" max="2571" width="12.85546875" style="3" customWidth="1"/>
    <col min="2572" max="2572" width="12.7109375" style="3" customWidth="1"/>
    <col min="2573" max="2573" width="12.42578125" style="3" customWidth="1"/>
    <col min="2574" max="2574" width="12.5703125" style="3" customWidth="1"/>
    <col min="2575" max="2575" width="11.42578125" style="3"/>
    <col min="2576" max="2576" width="4.7109375" style="3" customWidth="1"/>
    <col min="2577" max="2577" width="5" style="3" customWidth="1"/>
    <col min="2578" max="2578" width="4.85546875" style="3" customWidth="1"/>
    <col min="2579" max="2579" width="5.42578125" style="3" customWidth="1"/>
    <col min="2580" max="2580" width="5.85546875" style="3" customWidth="1"/>
    <col min="2581" max="2816" width="11.42578125" style="3"/>
    <col min="2817" max="2817" width="3.42578125" style="3" customWidth="1"/>
    <col min="2818" max="2818" width="9.5703125" style="3" customWidth="1"/>
    <col min="2819" max="2819" width="4.28515625" style="3" customWidth="1"/>
    <col min="2820" max="2820" width="6" style="3" customWidth="1"/>
    <col min="2821" max="2821" width="7.7109375" style="3" customWidth="1"/>
    <col min="2822" max="2822" width="11.42578125" style="3" customWidth="1"/>
    <col min="2823" max="2823" width="10.28515625" style="3" customWidth="1"/>
    <col min="2824" max="2824" width="11.7109375" style="3" customWidth="1"/>
    <col min="2825" max="2825" width="9.7109375" style="3" customWidth="1"/>
    <col min="2826" max="2826" width="10.7109375" style="3" customWidth="1"/>
    <col min="2827" max="2827" width="12.85546875" style="3" customWidth="1"/>
    <col min="2828" max="2828" width="12.7109375" style="3" customWidth="1"/>
    <col min="2829" max="2829" width="12.42578125" style="3" customWidth="1"/>
    <col min="2830" max="2830" width="12.5703125" style="3" customWidth="1"/>
    <col min="2831" max="2831" width="11.42578125" style="3"/>
    <col min="2832" max="2832" width="4.7109375" style="3" customWidth="1"/>
    <col min="2833" max="2833" width="5" style="3" customWidth="1"/>
    <col min="2834" max="2834" width="4.85546875" style="3" customWidth="1"/>
    <col min="2835" max="2835" width="5.42578125" style="3" customWidth="1"/>
    <col min="2836" max="2836" width="5.85546875" style="3" customWidth="1"/>
    <col min="2837" max="3072" width="11.42578125" style="3"/>
    <col min="3073" max="3073" width="3.42578125" style="3" customWidth="1"/>
    <col min="3074" max="3074" width="9.5703125" style="3" customWidth="1"/>
    <col min="3075" max="3075" width="4.28515625" style="3" customWidth="1"/>
    <col min="3076" max="3076" width="6" style="3" customWidth="1"/>
    <col min="3077" max="3077" width="7.7109375" style="3" customWidth="1"/>
    <col min="3078" max="3078" width="11.42578125" style="3" customWidth="1"/>
    <col min="3079" max="3079" width="10.28515625" style="3" customWidth="1"/>
    <col min="3080" max="3080" width="11.7109375" style="3" customWidth="1"/>
    <col min="3081" max="3081" width="9.7109375" style="3" customWidth="1"/>
    <col min="3082" max="3082" width="10.7109375" style="3" customWidth="1"/>
    <col min="3083" max="3083" width="12.85546875" style="3" customWidth="1"/>
    <col min="3084" max="3084" width="12.7109375" style="3" customWidth="1"/>
    <col min="3085" max="3085" width="12.42578125" style="3" customWidth="1"/>
    <col min="3086" max="3086" width="12.5703125" style="3" customWidth="1"/>
    <col min="3087" max="3087" width="11.42578125" style="3"/>
    <col min="3088" max="3088" width="4.7109375" style="3" customWidth="1"/>
    <col min="3089" max="3089" width="5" style="3" customWidth="1"/>
    <col min="3090" max="3090" width="4.85546875" style="3" customWidth="1"/>
    <col min="3091" max="3091" width="5.42578125" style="3" customWidth="1"/>
    <col min="3092" max="3092" width="5.85546875" style="3" customWidth="1"/>
    <col min="3093" max="3328" width="11.42578125" style="3"/>
    <col min="3329" max="3329" width="3.42578125" style="3" customWidth="1"/>
    <col min="3330" max="3330" width="9.5703125" style="3" customWidth="1"/>
    <col min="3331" max="3331" width="4.28515625" style="3" customWidth="1"/>
    <col min="3332" max="3332" width="6" style="3" customWidth="1"/>
    <col min="3333" max="3333" width="7.7109375" style="3" customWidth="1"/>
    <col min="3334" max="3334" width="11.42578125" style="3" customWidth="1"/>
    <col min="3335" max="3335" width="10.28515625" style="3" customWidth="1"/>
    <col min="3336" max="3336" width="11.7109375" style="3" customWidth="1"/>
    <col min="3337" max="3337" width="9.7109375" style="3" customWidth="1"/>
    <col min="3338" max="3338" width="10.7109375" style="3" customWidth="1"/>
    <col min="3339" max="3339" width="12.85546875" style="3" customWidth="1"/>
    <col min="3340" max="3340" width="12.7109375" style="3" customWidth="1"/>
    <col min="3341" max="3341" width="12.42578125" style="3" customWidth="1"/>
    <col min="3342" max="3342" width="12.5703125" style="3" customWidth="1"/>
    <col min="3343" max="3343" width="11.42578125" style="3"/>
    <col min="3344" max="3344" width="4.7109375" style="3" customWidth="1"/>
    <col min="3345" max="3345" width="5" style="3" customWidth="1"/>
    <col min="3346" max="3346" width="4.85546875" style="3" customWidth="1"/>
    <col min="3347" max="3347" width="5.42578125" style="3" customWidth="1"/>
    <col min="3348" max="3348" width="5.85546875" style="3" customWidth="1"/>
    <col min="3349" max="3584" width="11.42578125" style="3"/>
    <col min="3585" max="3585" width="3.42578125" style="3" customWidth="1"/>
    <col min="3586" max="3586" width="9.5703125" style="3" customWidth="1"/>
    <col min="3587" max="3587" width="4.28515625" style="3" customWidth="1"/>
    <col min="3588" max="3588" width="6" style="3" customWidth="1"/>
    <col min="3589" max="3589" width="7.7109375" style="3" customWidth="1"/>
    <col min="3590" max="3590" width="11.42578125" style="3" customWidth="1"/>
    <col min="3591" max="3591" width="10.28515625" style="3" customWidth="1"/>
    <col min="3592" max="3592" width="11.7109375" style="3" customWidth="1"/>
    <col min="3593" max="3593" width="9.7109375" style="3" customWidth="1"/>
    <col min="3594" max="3594" width="10.7109375" style="3" customWidth="1"/>
    <col min="3595" max="3595" width="12.85546875" style="3" customWidth="1"/>
    <col min="3596" max="3596" width="12.7109375" style="3" customWidth="1"/>
    <col min="3597" max="3597" width="12.42578125" style="3" customWidth="1"/>
    <col min="3598" max="3598" width="12.5703125" style="3" customWidth="1"/>
    <col min="3599" max="3599" width="11.42578125" style="3"/>
    <col min="3600" max="3600" width="4.7109375" style="3" customWidth="1"/>
    <col min="3601" max="3601" width="5" style="3" customWidth="1"/>
    <col min="3602" max="3602" width="4.85546875" style="3" customWidth="1"/>
    <col min="3603" max="3603" width="5.42578125" style="3" customWidth="1"/>
    <col min="3604" max="3604" width="5.85546875" style="3" customWidth="1"/>
    <col min="3605" max="3840" width="11.42578125" style="3"/>
    <col min="3841" max="3841" width="3.42578125" style="3" customWidth="1"/>
    <col min="3842" max="3842" width="9.5703125" style="3" customWidth="1"/>
    <col min="3843" max="3843" width="4.28515625" style="3" customWidth="1"/>
    <col min="3844" max="3844" width="6" style="3" customWidth="1"/>
    <col min="3845" max="3845" width="7.7109375" style="3" customWidth="1"/>
    <col min="3846" max="3846" width="11.42578125" style="3" customWidth="1"/>
    <col min="3847" max="3847" width="10.28515625" style="3" customWidth="1"/>
    <col min="3848" max="3848" width="11.7109375" style="3" customWidth="1"/>
    <col min="3849" max="3849" width="9.7109375" style="3" customWidth="1"/>
    <col min="3850" max="3850" width="10.7109375" style="3" customWidth="1"/>
    <col min="3851" max="3851" width="12.85546875" style="3" customWidth="1"/>
    <col min="3852" max="3852" width="12.7109375" style="3" customWidth="1"/>
    <col min="3853" max="3853" width="12.42578125" style="3" customWidth="1"/>
    <col min="3854" max="3854" width="12.5703125" style="3" customWidth="1"/>
    <col min="3855" max="3855" width="11.42578125" style="3"/>
    <col min="3856" max="3856" width="4.7109375" style="3" customWidth="1"/>
    <col min="3857" max="3857" width="5" style="3" customWidth="1"/>
    <col min="3858" max="3858" width="4.85546875" style="3" customWidth="1"/>
    <col min="3859" max="3859" width="5.42578125" style="3" customWidth="1"/>
    <col min="3860" max="3860" width="5.85546875" style="3" customWidth="1"/>
    <col min="3861" max="4096" width="11.42578125" style="3"/>
    <col min="4097" max="4097" width="3.42578125" style="3" customWidth="1"/>
    <col min="4098" max="4098" width="9.5703125" style="3" customWidth="1"/>
    <col min="4099" max="4099" width="4.28515625" style="3" customWidth="1"/>
    <col min="4100" max="4100" width="6" style="3" customWidth="1"/>
    <col min="4101" max="4101" width="7.7109375" style="3" customWidth="1"/>
    <col min="4102" max="4102" width="11.42578125" style="3" customWidth="1"/>
    <col min="4103" max="4103" width="10.28515625" style="3" customWidth="1"/>
    <col min="4104" max="4104" width="11.7109375" style="3" customWidth="1"/>
    <col min="4105" max="4105" width="9.7109375" style="3" customWidth="1"/>
    <col min="4106" max="4106" width="10.7109375" style="3" customWidth="1"/>
    <col min="4107" max="4107" width="12.85546875" style="3" customWidth="1"/>
    <col min="4108" max="4108" width="12.7109375" style="3" customWidth="1"/>
    <col min="4109" max="4109" width="12.42578125" style="3" customWidth="1"/>
    <col min="4110" max="4110" width="12.5703125" style="3" customWidth="1"/>
    <col min="4111" max="4111" width="11.42578125" style="3"/>
    <col min="4112" max="4112" width="4.7109375" style="3" customWidth="1"/>
    <col min="4113" max="4113" width="5" style="3" customWidth="1"/>
    <col min="4114" max="4114" width="4.85546875" style="3" customWidth="1"/>
    <col min="4115" max="4115" width="5.42578125" style="3" customWidth="1"/>
    <col min="4116" max="4116" width="5.85546875" style="3" customWidth="1"/>
    <col min="4117" max="4352" width="11.42578125" style="3"/>
    <col min="4353" max="4353" width="3.42578125" style="3" customWidth="1"/>
    <col min="4354" max="4354" width="9.5703125" style="3" customWidth="1"/>
    <col min="4355" max="4355" width="4.28515625" style="3" customWidth="1"/>
    <col min="4356" max="4356" width="6" style="3" customWidth="1"/>
    <col min="4357" max="4357" width="7.7109375" style="3" customWidth="1"/>
    <col min="4358" max="4358" width="11.42578125" style="3" customWidth="1"/>
    <col min="4359" max="4359" width="10.28515625" style="3" customWidth="1"/>
    <col min="4360" max="4360" width="11.7109375" style="3" customWidth="1"/>
    <col min="4361" max="4361" width="9.7109375" style="3" customWidth="1"/>
    <col min="4362" max="4362" width="10.7109375" style="3" customWidth="1"/>
    <col min="4363" max="4363" width="12.85546875" style="3" customWidth="1"/>
    <col min="4364" max="4364" width="12.7109375" style="3" customWidth="1"/>
    <col min="4365" max="4365" width="12.42578125" style="3" customWidth="1"/>
    <col min="4366" max="4366" width="12.5703125" style="3" customWidth="1"/>
    <col min="4367" max="4367" width="11.42578125" style="3"/>
    <col min="4368" max="4368" width="4.7109375" style="3" customWidth="1"/>
    <col min="4369" max="4369" width="5" style="3" customWidth="1"/>
    <col min="4370" max="4370" width="4.85546875" style="3" customWidth="1"/>
    <col min="4371" max="4371" width="5.42578125" style="3" customWidth="1"/>
    <col min="4372" max="4372" width="5.85546875" style="3" customWidth="1"/>
    <col min="4373" max="4608" width="11.42578125" style="3"/>
    <col min="4609" max="4609" width="3.42578125" style="3" customWidth="1"/>
    <col min="4610" max="4610" width="9.5703125" style="3" customWidth="1"/>
    <col min="4611" max="4611" width="4.28515625" style="3" customWidth="1"/>
    <col min="4612" max="4612" width="6" style="3" customWidth="1"/>
    <col min="4613" max="4613" width="7.7109375" style="3" customWidth="1"/>
    <col min="4614" max="4614" width="11.42578125" style="3" customWidth="1"/>
    <col min="4615" max="4615" width="10.28515625" style="3" customWidth="1"/>
    <col min="4616" max="4616" width="11.7109375" style="3" customWidth="1"/>
    <col min="4617" max="4617" width="9.7109375" style="3" customWidth="1"/>
    <col min="4618" max="4618" width="10.7109375" style="3" customWidth="1"/>
    <col min="4619" max="4619" width="12.85546875" style="3" customWidth="1"/>
    <col min="4620" max="4620" width="12.7109375" style="3" customWidth="1"/>
    <col min="4621" max="4621" width="12.42578125" style="3" customWidth="1"/>
    <col min="4622" max="4622" width="12.5703125" style="3" customWidth="1"/>
    <col min="4623" max="4623" width="11.42578125" style="3"/>
    <col min="4624" max="4624" width="4.7109375" style="3" customWidth="1"/>
    <col min="4625" max="4625" width="5" style="3" customWidth="1"/>
    <col min="4626" max="4626" width="4.85546875" style="3" customWidth="1"/>
    <col min="4627" max="4627" width="5.42578125" style="3" customWidth="1"/>
    <col min="4628" max="4628" width="5.85546875" style="3" customWidth="1"/>
    <col min="4629" max="4864" width="11.42578125" style="3"/>
    <col min="4865" max="4865" width="3.42578125" style="3" customWidth="1"/>
    <col min="4866" max="4866" width="9.5703125" style="3" customWidth="1"/>
    <col min="4867" max="4867" width="4.28515625" style="3" customWidth="1"/>
    <col min="4868" max="4868" width="6" style="3" customWidth="1"/>
    <col min="4869" max="4869" width="7.7109375" style="3" customWidth="1"/>
    <col min="4870" max="4870" width="11.42578125" style="3" customWidth="1"/>
    <col min="4871" max="4871" width="10.28515625" style="3" customWidth="1"/>
    <col min="4872" max="4872" width="11.7109375" style="3" customWidth="1"/>
    <col min="4873" max="4873" width="9.7109375" style="3" customWidth="1"/>
    <col min="4874" max="4874" width="10.7109375" style="3" customWidth="1"/>
    <col min="4875" max="4875" width="12.85546875" style="3" customWidth="1"/>
    <col min="4876" max="4876" width="12.7109375" style="3" customWidth="1"/>
    <col min="4877" max="4877" width="12.42578125" style="3" customWidth="1"/>
    <col min="4878" max="4878" width="12.5703125" style="3" customWidth="1"/>
    <col min="4879" max="4879" width="11.42578125" style="3"/>
    <col min="4880" max="4880" width="4.7109375" style="3" customWidth="1"/>
    <col min="4881" max="4881" width="5" style="3" customWidth="1"/>
    <col min="4882" max="4882" width="4.85546875" style="3" customWidth="1"/>
    <col min="4883" max="4883" width="5.42578125" style="3" customWidth="1"/>
    <col min="4884" max="4884" width="5.85546875" style="3" customWidth="1"/>
    <col min="4885" max="5120" width="11.42578125" style="3"/>
    <col min="5121" max="5121" width="3.42578125" style="3" customWidth="1"/>
    <col min="5122" max="5122" width="9.5703125" style="3" customWidth="1"/>
    <col min="5123" max="5123" width="4.28515625" style="3" customWidth="1"/>
    <col min="5124" max="5124" width="6" style="3" customWidth="1"/>
    <col min="5125" max="5125" width="7.7109375" style="3" customWidth="1"/>
    <col min="5126" max="5126" width="11.42578125" style="3" customWidth="1"/>
    <col min="5127" max="5127" width="10.28515625" style="3" customWidth="1"/>
    <col min="5128" max="5128" width="11.7109375" style="3" customWidth="1"/>
    <col min="5129" max="5129" width="9.7109375" style="3" customWidth="1"/>
    <col min="5130" max="5130" width="10.7109375" style="3" customWidth="1"/>
    <col min="5131" max="5131" width="12.85546875" style="3" customWidth="1"/>
    <col min="5132" max="5132" width="12.7109375" style="3" customWidth="1"/>
    <col min="5133" max="5133" width="12.42578125" style="3" customWidth="1"/>
    <col min="5134" max="5134" width="12.5703125" style="3" customWidth="1"/>
    <col min="5135" max="5135" width="11.42578125" style="3"/>
    <col min="5136" max="5136" width="4.7109375" style="3" customWidth="1"/>
    <col min="5137" max="5137" width="5" style="3" customWidth="1"/>
    <col min="5138" max="5138" width="4.85546875" style="3" customWidth="1"/>
    <col min="5139" max="5139" width="5.42578125" style="3" customWidth="1"/>
    <col min="5140" max="5140" width="5.85546875" style="3" customWidth="1"/>
    <col min="5141" max="5376" width="11.42578125" style="3"/>
    <col min="5377" max="5377" width="3.42578125" style="3" customWidth="1"/>
    <col min="5378" max="5378" width="9.5703125" style="3" customWidth="1"/>
    <col min="5379" max="5379" width="4.28515625" style="3" customWidth="1"/>
    <col min="5380" max="5380" width="6" style="3" customWidth="1"/>
    <col min="5381" max="5381" width="7.7109375" style="3" customWidth="1"/>
    <col min="5382" max="5382" width="11.42578125" style="3" customWidth="1"/>
    <col min="5383" max="5383" width="10.28515625" style="3" customWidth="1"/>
    <col min="5384" max="5384" width="11.7109375" style="3" customWidth="1"/>
    <col min="5385" max="5385" width="9.7109375" style="3" customWidth="1"/>
    <col min="5386" max="5386" width="10.7109375" style="3" customWidth="1"/>
    <col min="5387" max="5387" width="12.85546875" style="3" customWidth="1"/>
    <col min="5388" max="5388" width="12.7109375" style="3" customWidth="1"/>
    <col min="5389" max="5389" width="12.42578125" style="3" customWidth="1"/>
    <col min="5390" max="5390" width="12.5703125" style="3" customWidth="1"/>
    <col min="5391" max="5391" width="11.42578125" style="3"/>
    <col min="5392" max="5392" width="4.7109375" style="3" customWidth="1"/>
    <col min="5393" max="5393" width="5" style="3" customWidth="1"/>
    <col min="5394" max="5394" width="4.85546875" style="3" customWidth="1"/>
    <col min="5395" max="5395" width="5.42578125" style="3" customWidth="1"/>
    <col min="5396" max="5396" width="5.85546875" style="3" customWidth="1"/>
    <col min="5397" max="5632" width="11.42578125" style="3"/>
    <col min="5633" max="5633" width="3.42578125" style="3" customWidth="1"/>
    <col min="5634" max="5634" width="9.5703125" style="3" customWidth="1"/>
    <col min="5635" max="5635" width="4.28515625" style="3" customWidth="1"/>
    <col min="5636" max="5636" width="6" style="3" customWidth="1"/>
    <col min="5637" max="5637" width="7.7109375" style="3" customWidth="1"/>
    <col min="5638" max="5638" width="11.42578125" style="3" customWidth="1"/>
    <col min="5639" max="5639" width="10.28515625" style="3" customWidth="1"/>
    <col min="5640" max="5640" width="11.7109375" style="3" customWidth="1"/>
    <col min="5641" max="5641" width="9.7109375" style="3" customWidth="1"/>
    <col min="5642" max="5642" width="10.7109375" style="3" customWidth="1"/>
    <col min="5643" max="5643" width="12.85546875" style="3" customWidth="1"/>
    <col min="5644" max="5644" width="12.7109375" style="3" customWidth="1"/>
    <col min="5645" max="5645" width="12.42578125" style="3" customWidth="1"/>
    <col min="5646" max="5646" width="12.5703125" style="3" customWidth="1"/>
    <col min="5647" max="5647" width="11.42578125" style="3"/>
    <col min="5648" max="5648" width="4.7109375" style="3" customWidth="1"/>
    <col min="5649" max="5649" width="5" style="3" customWidth="1"/>
    <col min="5650" max="5650" width="4.85546875" style="3" customWidth="1"/>
    <col min="5651" max="5651" width="5.42578125" style="3" customWidth="1"/>
    <col min="5652" max="5652" width="5.85546875" style="3" customWidth="1"/>
    <col min="5653" max="5888" width="11.42578125" style="3"/>
    <col min="5889" max="5889" width="3.42578125" style="3" customWidth="1"/>
    <col min="5890" max="5890" width="9.5703125" style="3" customWidth="1"/>
    <col min="5891" max="5891" width="4.28515625" style="3" customWidth="1"/>
    <col min="5892" max="5892" width="6" style="3" customWidth="1"/>
    <col min="5893" max="5893" width="7.7109375" style="3" customWidth="1"/>
    <col min="5894" max="5894" width="11.42578125" style="3" customWidth="1"/>
    <col min="5895" max="5895" width="10.28515625" style="3" customWidth="1"/>
    <col min="5896" max="5896" width="11.7109375" style="3" customWidth="1"/>
    <col min="5897" max="5897" width="9.7109375" style="3" customWidth="1"/>
    <col min="5898" max="5898" width="10.7109375" style="3" customWidth="1"/>
    <col min="5899" max="5899" width="12.85546875" style="3" customWidth="1"/>
    <col min="5900" max="5900" width="12.7109375" style="3" customWidth="1"/>
    <col min="5901" max="5901" width="12.42578125" style="3" customWidth="1"/>
    <col min="5902" max="5902" width="12.5703125" style="3" customWidth="1"/>
    <col min="5903" max="5903" width="11.42578125" style="3"/>
    <col min="5904" max="5904" width="4.7109375" style="3" customWidth="1"/>
    <col min="5905" max="5905" width="5" style="3" customWidth="1"/>
    <col min="5906" max="5906" width="4.85546875" style="3" customWidth="1"/>
    <col min="5907" max="5907" width="5.42578125" style="3" customWidth="1"/>
    <col min="5908" max="5908" width="5.85546875" style="3" customWidth="1"/>
    <col min="5909" max="6144" width="11.42578125" style="3"/>
    <col min="6145" max="6145" width="3.42578125" style="3" customWidth="1"/>
    <col min="6146" max="6146" width="9.5703125" style="3" customWidth="1"/>
    <col min="6147" max="6147" width="4.28515625" style="3" customWidth="1"/>
    <col min="6148" max="6148" width="6" style="3" customWidth="1"/>
    <col min="6149" max="6149" width="7.7109375" style="3" customWidth="1"/>
    <col min="6150" max="6150" width="11.42578125" style="3" customWidth="1"/>
    <col min="6151" max="6151" width="10.28515625" style="3" customWidth="1"/>
    <col min="6152" max="6152" width="11.7109375" style="3" customWidth="1"/>
    <col min="6153" max="6153" width="9.7109375" style="3" customWidth="1"/>
    <col min="6154" max="6154" width="10.7109375" style="3" customWidth="1"/>
    <col min="6155" max="6155" width="12.85546875" style="3" customWidth="1"/>
    <col min="6156" max="6156" width="12.7109375" style="3" customWidth="1"/>
    <col min="6157" max="6157" width="12.42578125" style="3" customWidth="1"/>
    <col min="6158" max="6158" width="12.5703125" style="3" customWidth="1"/>
    <col min="6159" max="6159" width="11.42578125" style="3"/>
    <col min="6160" max="6160" width="4.7109375" style="3" customWidth="1"/>
    <col min="6161" max="6161" width="5" style="3" customWidth="1"/>
    <col min="6162" max="6162" width="4.85546875" style="3" customWidth="1"/>
    <col min="6163" max="6163" width="5.42578125" style="3" customWidth="1"/>
    <col min="6164" max="6164" width="5.85546875" style="3" customWidth="1"/>
    <col min="6165" max="6400" width="11.42578125" style="3"/>
    <col min="6401" max="6401" width="3.42578125" style="3" customWidth="1"/>
    <col min="6402" max="6402" width="9.5703125" style="3" customWidth="1"/>
    <col min="6403" max="6403" width="4.28515625" style="3" customWidth="1"/>
    <col min="6404" max="6404" width="6" style="3" customWidth="1"/>
    <col min="6405" max="6405" width="7.7109375" style="3" customWidth="1"/>
    <col min="6406" max="6406" width="11.42578125" style="3" customWidth="1"/>
    <col min="6407" max="6407" width="10.28515625" style="3" customWidth="1"/>
    <col min="6408" max="6408" width="11.7109375" style="3" customWidth="1"/>
    <col min="6409" max="6409" width="9.7109375" style="3" customWidth="1"/>
    <col min="6410" max="6410" width="10.7109375" style="3" customWidth="1"/>
    <col min="6411" max="6411" width="12.85546875" style="3" customWidth="1"/>
    <col min="6412" max="6412" width="12.7109375" style="3" customWidth="1"/>
    <col min="6413" max="6413" width="12.42578125" style="3" customWidth="1"/>
    <col min="6414" max="6414" width="12.5703125" style="3" customWidth="1"/>
    <col min="6415" max="6415" width="11.42578125" style="3"/>
    <col min="6416" max="6416" width="4.7109375" style="3" customWidth="1"/>
    <col min="6417" max="6417" width="5" style="3" customWidth="1"/>
    <col min="6418" max="6418" width="4.85546875" style="3" customWidth="1"/>
    <col min="6419" max="6419" width="5.42578125" style="3" customWidth="1"/>
    <col min="6420" max="6420" width="5.85546875" style="3" customWidth="1"/>
    <col min="6421" max="6656" width="11.42578125" style="3"/>
    <col min="6657" max="6657" width="3.42578125" style="3" customWidth="1"/>
    <col min="6658" max="6658" width="9.5703125" style="3" customWidth="1"/>
    <col min="6659" max="6659" width="4.28515625" style="3" customWidth="1"/>
    <col min="6660" max="6660" width="6" style="3" customWidth="1"/>
    <col min="6661" max="6661" width="7.7109375" style="3" customWidth="1"/>
    <col min="6662" max="6662" width="11.42578125" style="3" customWidth="1"/>
    <col min="6663" max="6663" width="10.28515625" style="3" customWidth="1"/>
    <col min="6664" max="6664" width="11.7109375" style="3" customWidth="1"/>
    <col min="6665" max="6665" width="9.7109375" style="3" customWidth="1"/>
    <col min="6666" max="6666" width="10.7109375" style="3" customWidth="1"/>
    <col min="6667" max="6667" width="12.85546875" style="3" customWidth="1"/>
    <col min="6668" max="6668" width="12.7109375" style="3" customWidth="1"/>
    <col min="6669" max="6669" width="12.42578125" style="3" customWidth="1"/>
    <col min="6670" max="6670" width="12.5703125" style="3" customWidth="1"/>
    <col min="6671" max="6671" width="11.42578125" style="3"/>
    <col min="6672" max="6672" width="4.7109375" style="3" customWidth="1"/>
    <col min="6673" max="6673" width="5" style="3" customWidth="1"/>
    <col min="6674" max="6674" width="4.85546875" style="3" customWidth="1"/>
    <col min="6675" max="6675" width="5.42578125" style="3" customWidth="1"/>
    <col min="6676" max="6676" width="5.85546875" style="3" customWidth="1"/>
    <col min="6677" max="6912" width="11.42578125" style="3"/>
    <col min="6913" max="6913" width="3.42578125" style="3" customWidth="1"/>
    <col min="6914" max="6914" width="9.5703125" style="3" customWidth="1"/>
    <col min="6915" max="6915" width="4.28515625" style="3" customWidth="1"/>
    <col min="6916" max="6916" width="6" style="3" customWidth="1"/>
    <col min="6917" max="6917" width="7.7109375" style="3" customWidth="1"/>
    <col min="6918" max="6918" width="11.42578125" style="3" customWidth="1"/>
    <col min="6919" max="6919" width="10.28515625" style="3" customWidth="1"/>
    <col min="6920" max="6920" width="11.7109375" style="3" customWidth="1"/>
    <col min="6921" max="6921" width="9.7109375" style="3" customWidth="1"/>
    <col min="6922" max="6922" width="10.7109375" style="3" customWidth="1"/>
    <col min="6923" max="6923" width="12.85546875" style="3" customWidth="1"/>
    <col min="6924" max="6924" width="12.7109375" style="3" customWidth="1"/>
    <col min="6925" max="6925" width="12.42578125" style="3" customWidth="1"/>
    <col min="6926" max="6926" width="12.5703125" style="3" customWidth="1"/>
    <col min="6927" max="6927" width="11.42578125" style="3"/>
    <col min="6928" max="6928" width="4.7109375" style="3" customWidth="1"/>
    <col min="6929" max="6929" width="5" style="3" customWidth="1"/>
    <col min="6930" max="6930" width="4.85546875" style="3" customWidth="1"/>
    <col min="6931" max="6931" width="5.42578125" style="3" customWidth="1"/>
    <col min="6932" max="6932" width="5.85546875" style="3" customWidth="1"/>
    <col min="6933" max="7168" width="11.42578125" style="3"/>
    <col min="7169" max="7169" width="3.42578125" style="3" customWidth="1"/>
    <col min="7170" max="7170" width="9.5703125" style="3" customWidth="1"/>
    <col min="7171" max="7171" width="4.28515625" style="3" customWidth="1"/>
    <col min="7172" max="7172" width="6" style="3" customWidth="1"/>
    <col min="7173" max="7173" width="7.7109375" style="3" customWidth="1"/>
    <col min="7174" max="7174" width="11.42578125" style="3" customWidth="1"/>
    <col min="7175" max="7175" width="10.28515625" style="3" customWidth="1"/>
    <col min="7176" max="7176" width="11.7109375" style="3" customWidth="1"/>
    <col min="7177" max="7177" width="9.7109375" style="3" customWidth="1"/>
    <col min="7178" max="7178" width="10.7109375" style="3" customWidth="1"/>
    <col min="7179" max="7179" width="12.85546875" style="3" customWidth="1"/>
    <col min="7180" max="7180" width="12.7109375" style="3" customWidth="1"/>
    <col min="7181" max="7181" width="12.42578125" style="3" customWidth="1"/>
    <col min="7182" max="7182" width="12.5703125" style="3" customWidth="1"/>
    <col min="7183" max="7183" width="11.42578125" style="3"/>
    <col min="7184" max="7184" width="4.7109375" style="3" customWidth="1"/>
    <col min="7185" max="7185" width="5" style="3" customWidth="1"/>
    <col min="7186" max="7186" width="4.85546875" style="3" customWidth="1"/>
    <col min="7187" max="7187" width="5.42578125" style="3" customWidth="1"/>
    <col min="7188" max="7188" width="5.85546875" style="3" customWidth="1"/>
    <col min="7189" max="7424" width="11.42578125" style="3"/>
    <col min="7425" max="7425" width="3.42578125" style="3" customWidth="1"/>
    <col min="7426" max="7426" width="9.5703125" style="3" customWidth="1"/>
    <col min="7427" max="7427" width="4.28515625" style="3" customWidth="1"/>
    <col min="7428" max="7428" width="6" style="3" customWidth="1"/>
    <col min="7429" max="7429" width="7.7109375" style="3" customWidth="1"/>
    <col min="7430" max="7430" width="11.42578125" style="3" customWidth="1"/>
    <col min="7431" max="7431" width="10.28515625" style="3" customWidth="1"/>
    <col min="7432" max="7432" width="11.7109375" style="3" customWidth="1"/>
    <col min="7433" max="7433" width="9.7109375" style="3" customWidth="1"/>
    <col min="7434" max="7434" width="10.7109375" style="3" customWidth="1"/>
    <col min="7435" max="7435" width="12.85546875" style="3" customWidth="1"/>
    <col min="7436" max="7436" width="12.7109375" style="3" customWidth="1"/>
    <col min="7437" max="7437" width="12.42578125" style="3" customWidth="1"/>
    <col min="7438" max="7438" width="12.5703125" style="3" customWidth="1"/>
    <col min="7439" max="7439" width="11.42578125" style="3"/>
    <col min="7440" max="7440" width="4.7109375" style="3" customWidth="1"/>
    <col min="7441" max="7441" width="5" style="3" customWidth="1"/>
    <col min="7442" max="7442" width="4.85546875" style="3" customWidth="1"/>
    <col min="7443" max="7443" width="5.42578125" style="3" customWidth="1"/>
    <col min="7444" max="7444" width="5.85546875" style="3" customWidth="1"/>
    <col min="7445" max="7680" width="11.42578125" style="3"/>
    <col min="7681" max="7681" width="3.42578125" style="3" customWidth="1"/>
    <col min="7682" max="7682" width="9.5703125" style="3" customWidth="1"/>
    <col min="7683" max="7683" width="4.28515625" style="3" customWidth="1"/>
    <col min="7684" max="7684" width="6" style="3" customWidth="1"/>
    <col min="7685" max="7685" width="7.7109375" style="3" customWidth="1"/>
    <col min="7686" max="7686" width="11.42578125" style="3" customWidth="1"/>
    <col min="7687" max="7687" width="10.28515625" style="3" customWidth="1"/>
    <col min="7688" max="7688" width="11.7109375" style="3" customWidth="1"/>
    <col min="7689" max="7689" width="9.7109375" style="3" customWidth="1"/>
    <col min="7690" max="7690" width="10.7109375" style="3" customWidth="1"/>
    <col min="7691" max="7691" width="12.85546875" style="3" customWidth="1"/>
    <col min="7692" max="7692" width="12.7109375" style="3" customWidth="1"/>
    <col min="7693" max="7693" width="12.42578125" style="3" customWidth="1"/>
    <col min="7694" max="7694" width="12.5703125" style="3" customWidth="1"/>
    <col min="7695" max="7695" width="11.42578125" style="3"/>
    <col min="7696" max="7696" width="4.7109375" style="3" customWidth="1"/>
    <col min="7697" max="7697" width="5" style="3" customWidth="1"/>
    <col min="7698" max="7698" width="4.85546875" style="3" customWidth="1"/>
    <col min="7699" max="7699" width="5.42578125" style="3" customWidth="1"/>
    <col min="7700" max="7700" width="5.85546875" style="3" customWidth="1"/>
    <col min="7701" max="7936" width="11.42578125" style="3"/>
    <col min="7937" max="7937" width="3.42578125" style="3" customWidth="1"/>
    <col min="7938" max="7938" width="9.5703125" style="3" customWidth="1"/>
    <col min="7939" max="7939" width="4.28515625" style="3" customWidth="1"/>
    <col min="7940" max="7940" width="6" style="3" customWidth="1"/>
    <col min="7941" max="7941" width="7.7109375" style="3" customWidth="1"/>
    <col min="7942" max="7942" width="11.42578125" style="3" customWidth="1"/>
    <col min="7943" max="7943" width="10.28515625" style="3" customWidth="1"/>
    <col min="7944" max="7944" width="11.7109375" style="3" customWidth="1"/>
    <col min="7945" max="7945" width="9.7109375" style="3" customWidth="1"/>
    <col min="7946" max="7946" width="10.7109375" style="3" customWidth="1"/>
    <col min="7947" max="7947" width="12.85546875" style="3" customWidth="1"/>
    <col min="7948" max="7948" width="12.7109375" style="3" customWidth="1"/>
    <col min="7949" max="7949" width="12.42578125" style="3" customWidth="1"/>
    <col min="7950" max="7950" width="12.5703125" style="3" customWidth="1"/>
    <col min="7951" max="7951" width="11.42578125" style="3"/>
    <col min="7952" max="7952" width="4.7109375" style="3" customWidth="1"/>
    <col min="7953" max="7953" width="5" style="3" customWidth="1"/>
    <col min="7954" max="7954" width="4.85546875" style="3" customWidth="1"/>
    <col min="7955" max="7955" width="5.42578125" style="3" customWidth="1"/>
    <col min="7956" max="7956" width="5.85546875" style="3" customWidth="1"/>
    <col min="7957" max="8192" width="11.42578125" style="3"/>
    <col min="8193" max="8193" width="3.42578125" style="3" customWidth="1"/>
    <col min="8194" max="8194" width="9.5703125" style="3" customWidth="1"/>
    <col min="8195" max="8195" width="4.28515625" style="3" customWidth="1"/>
    <col min="8196" max="8196" width="6" style="3" customWidth="1"/>
    <col min="8197" max="8197" width="7.7109375" style="3" customWidth="1"/>
    <col min="8198" max="8198" width="11.42578125" style="3" customWidth="1"/>
    <col min="8199" max="8199" width="10.28515625" style="3" customWidth="1"/>
    <col min="8200" max="8200" width="11.7109375" style="3" customWidth="1"/>
    <col min="8201" max="8201" width="9.7109375" style="3" customWidth="1"/>
    <col min="8202" max="8202" width="10.7109375" style="3" customWidth="1"/>
    <col min="8203" max="8203" width="12.85546875" style="3" customWidth="1"/>
    <col min="8204" max="8204" width="12.7109375" style="3" customWidth="1"/>
    <col min="8205" max="8205" width="12.42578125" style="3" customWidth="1"/>
    <col min="8206" max="8206" width="12.5703125" style="3" customWidth="1"/>
    <col min="8207" max="8207" width="11.42578125" style="3"/>
    <col min="8208" max="8208" width="4.7109375" style="3" customWidth="1"/>
    <col min="8209" max="8209" width="5" style="3" customWidth="1"/>
    <col min="8210" max="8210" width="4.85546875" style="3" customWidth="1"/>
    <col min="8211" max="8211" width="5.42578125" style="3" customWidth="1"/>
    <col min="8212" max="8212" width="5.85546875" style="3" customWidth="1"/>
    <col min="8213" max="8448" width="11.42578125" style="3"/>
    <col min="8449" max="8449" width="3.42578125" style="3" customWidth="1"/>
    <col min="8450" max="8450" width="9.5703125" style="3" customWidth="1"/>
    <col min="8451" max="8451" width="4.28515625" style="3" customWidth="1"/>
    <col min="8452" max="8452" width="6" style="3" customWidth="1"/>
    <col min="8453" max="8453" width="7.7109375" style="3" customWidth="1"/>
    <col min="8454" max="8454" width="11.42578125" style="3" customWidth="1"/>
    <col min="8455" max="8455" width="10.28515625" style="3" customWidth="1"/>
    <col min="8456" max="8456" width="11.7109375" style="3" customWidth="1"/>
    <col min="8457" max="8457" width="9.7109375" style="3" customWidth="1"/>
    <col min="8458" max="8458" width="10.7109375" style="3" customWidth="1"/>
    <col min="8459" max="8459" width="12.85546875" style="3" customWidth="1"/>
    <col min="8460" max="8460" width="12.7109375" style="3" customWidth="1"/>
    <col min="8461" max="8461" width="12.42578125" style="3" customWidth="1"/>
    <col min="8462" max="8462" width="12.5703125" style="3" customWidth="1"/>
    <col min="8463" max="8463" width="11.42578125" style="3"/>
    <col min="8464" max="8464" width="4.7109375" style="3" customWidth="1"/>
    <col min="8465" max="8465" width="5" style="3" customWidth="1"/>
    <col min="8466" max="8466" width="4.85546875" style="3" customWidth="1"/>
    <col min="8467" max="8467" width="5.42578125" style="3" customWidth="1"/>
    <col min="8468" max="8468" width="5.85546875" style="3" customWidth="1"/>
    <col min="8469" max="8704" width="11.42578125" style="3"/>
    <col min="8705" max="8705" width="3.42578125" style="3" customWidth="1"/>
    <col min="8706" max="8706" width="9.5703125" style="3" customWidth="1"/>
    <col min="8707" max="8707" width="4.28515625" style="3" customWidth="1"/>
    <col min="8708" max="8708" width="6" style="3" customWidth="1"/>
    <col min="8709" max="8709" width="7.7109375" style="3" customWidth="1"/>
    <col min="8710" max="8710" width="11.42578125" style="3" customWidth="1"/>
    <col min="8711" max="8711" width="10.28515625" style="3" customWidth="1"/>
    <col min="8712" max="8712" width="11.7109375" style="3" customWidth="1"/>
    <col min="8713" max="8713" width="9.7109375" style="3" customWidth="1"/>
    <col min="8714" max="8714" width="10.7109375" style="3" customWidth="1"/>
    <col min="8715" max="8715" width="12.85546875" style="3" customWidth="1"/>
    <col min="8716" max="8716" width="12.7109375" style="3" customWidth="1"/>
    <col min="8717" max="8717" width="12.42578125" style="3" customWidth="1"/>
    <col min="8718" max="8718" width="12.5703125" style="3" customWidth="1"/>
    <col min="8719" max="8719" width="11.42578125" style="3"/>
    <col min="8720" max="8720" width="4.7109375" style="3" customWidth="1"/>
    <col min="8721" max="8721" width="5" style="3" customWidth="1"/>
    <col min="8722" max="8722" width="4.85546875" style="3" customWidth="1"/>
    <col min="8723" max="8723" width="5.42578125" style="3" customWidth="1"/>
    <col min="8724" max="8724" width="5.85546875" style="3" customWidth="1"/>
    <col min="8725" max="8960" width="11.42578125" style="3"/>
    <col min="8961" max="8961" width="3.42578125" style="3" customWidth="1"/>
    <col min="8962" max="8962" width="9.5703125" style="3" customWidth="1"/>
    <col min="8963" max="8963" width="4.28515625" style="3" customWidth="1"/>
    <col min="8964" max="8964" width="6" style="3" customWidth="1"/>
    <col min="8965" max="8965" width="7.7109375" style="3" customWidth="1"/>
    <col min="8966" max="8966" width="11.42578125" style="3" customWidth="1"/>
    <col min="8967" max="8967" width="10.28515625" style="3" customWidth="1"/>
    <col min="8968" max="8968" width="11.7109375" style="3" customWidth="1"/>
    <col min="8969" max="8969" width="9.7109375" style="3" customWidth="1"/>
    <col min="8970" max="8970" width="10.7109375" style="3" customWidth="1"/>
    <col min="8971" max="8971" width="12.85546875" style="3" customWidth="1"/>
    <col min="8972" max="8972" width="12.7109375" style="3" customWidth="1"/>
    <col min="8973" max="8973" width="12.42578125" style="3" customWidth="1"/>
    <col min="8974" max="8974" width="12.5703125" style="3" customWidth="1"/>
    <col min="8975" max="8975" width="11.42578125" style="3"/>
    <col min="8976" max="8976" width="4.7109375" style="3" customWidth="1"/>
    <col min="8977" max="8977" width="5" style="3" customWidth="1"/>
    <col min="8978" max="8978" width="4.85546875" style="3" customWidth="1"/>
    <col min="8979" max="8979" width="5.42578125" style="3" customWidth="1"/>
    <col min="8980" max="8980" width="5.85546875" style="3" customWidth="1"/>
    <col min="8981" max="9216" width="11.42578125" style="3"/>
    <col min="9217" max="9217" width="3.42578125" style="3" customWidth="1"/>
    <col min="9218" max="9218" width="9.5703125" style="3" customWidth="1"/>
    <col min="9219" max="9219" width="4.28515625" style="3" customWidth="1"/>
    <col min="9220" max="9220" width="6" style="3" customWidth="1"/>
    <col min="9221" max="9221" width="7.7109375" style="3" customWidth="1"/>
    <col min="9222" max="9222" width="11.42578125" style="3" customWidth="1"/>
    <col min="9223" max="9223" width="10.28515625" style="3" customWidth="1"/>
    <col min="9224" max="9224" width="11.7109375" style="3" customWidth="1"/>
    <col min="9225" max="9225" width="9.7109375" style="3" customWidth="1"/>
    <col min="9226" max="9226" width="10.7109375" style="3" customWidth="1"/>
    <col min="9227" max="9227" width="12.85546875" style="3" customWidth="1"/>
    <col min="9228" max="9228" width="12.7109375" style="3" customWidth="1"/>
    <col min="9229" max="9229" width="12.42578125" style="3" customWidth="1"/>
    <col min="9230" max="9230" width="12.5703125" style="3" customWidth="1"/>
    <col min="9231" max="9231" width="11.42578125" style="3"/>
    <col min="9232" max="9232" width="4.7109375" style="3" customWidth="1"/>
    <col min="9233" max="9233" width="5" style="3" customWidth="1"/>
    <col min="9234" max="9234" width="4.85546875" style="3" customWidth="1"/>
    <col min="9235" max="9235" width="5.42578125" style="3" customWidth="1"/>
    <col min="9236" max="9236" width="5.85546875" style="3" customWidth="1"/>
    <col min="9237" max="9472" width="11.42578125" style="3"/>
    <col min="9473" max="9473" width="3.42578125" style="3" customWidth="1"/>
    <col min="9474" max="9474" width="9.5703125" style="3" customWidth="1"/>
    <col min="9475" max="9475" width="4.28515625" style="3" customWidth="1"/>
    <col min="9476" max="9476" width="6" style="3" customWidth="1"/>
    <col min="9477" max="9477" width="7.7109375" style="3" customWidth="1"/>
    <col min="9478" max="9478" width="11.42578125" style="3" customWidth="1"/>
    <col min="9479" max="9479" width="10.28515625" style="3" customWidth="1"/>
    <col min="9480" max="9480" width="11.7109375" style="3" customWidth="1"/>
    <col min="9481" max="9481" width="9.7109375" style="3" customWidth="1"/>
    <col min="9482" max="9482" width="10.7109375" style="3" customWidth="1"/>
    <col min="9483" max="9483" width="12.85546875" style="3" customWidth="1"/>
    <col min="9484" max="9484" width="12.7109375" style="3" customWidth="1"/>
    <col min="9485" max="9485" width="12.42578125" style="3" customWidth="1"/>
    <col min="9486" max="9486" width="12.5703125" style="3" customWidth="1"/>
    <col min="9487" max="9487" width="11.42578125" style="3"/>
    <col min="9488" max="9488" width="4.7109375" style="3" customWidth="1"/>
    <col min="9489" max="9489" width="5" style="3" customWidth="1"/>
    <col min="9490" max="9490" width="4.85546875" style="3" customWidth="1"/>
    <col min="9491" max="9491" width="5.42578125" style="3" customWidth="1"/>
    <col min="9492" max="9492" width="5.85546875" style="3" customWidth="1"/>
    <col min="9493" max="9728" width="11.42578125" style="3"/>
    <col min="9729" max="9729" width="3.42578125" style="3" customWidth="1"/>
    <col min="9730" max="9730" width="9.5703125" style="3" customWidth="1"/>
    <col min="9731" max="9731" width="4.28515625" style="3" customWidth="1"/>
    <col min="9732" max="9732" width="6" style="3" customWidth="1"/>
    <col min="9733" max="9733" width="7.7109375" style="3" customWidth="1"/>
    <col min="9734" max="9734" width="11.42578125" style="3" customWidth="1"/>
    <col min="9735" max="9735" width="10.28515625" style="3" customWidth="1"/>
    <col min="9736" max="9736" width="11.7109375" style="3" customWidth="1"/>
    <col min="9737" max="9737" width="9.7109375" style="3" customWidth="1"/>
    <col min="9738" max="9738" width="10.7109375" style="3" customWidth="1"/>
    <col min="9739" max="9739" width="12.85546875" style="3" customWidth="1"/>
    <col min="9740" max="9740" width="12.7109375" style="3" customWidth="1"/>
    <col min="9741" max="9741" width="12.42578125" style="3" customWidth="1"/>
    <col min="9742" max="9742" width="12.5703125" style="3" customWidth="1"/>
    <col min="9743" max="9743" width="11.42578125" style="3"/>
    <col min="9744" max="9744" width="4.7109375" style="3" customWidth="1"/>
    <col min="9745" max="9745" width="5" style="3" customWidth="1"/>
    <col min="9746" max="9746" width="4.85546875" style="3" customWidth="1"/>
    <col min="9747" max="9747" width="5.42578125" style="3" customWidth="1"/>
    <col min="9748" max="9748" width="5.85546875" style="3" customWidth="1"/>
    <col min="9749" max="9984" width="11.42578125" style="3"/>
    <col min="9985" max="9985" width="3.42578125" style="3" customWidth="1"/>
    <col min="9986" max="9986" width="9.5703125" style="3" customWidth="1"/>
    <col min="9987" max="9987" width="4.28515625" style="3" customWidth="1"/>
    <col min="9988" max="9988" width="6" style="3" customWidth="1"/>
    <col min="9989" max="9989" width="7.7109375" style="3" customWidth="1"/>
    <col min="9990" max="9990" width="11.42578125" style="3" customWidth="1"/>
    <col min="9991" max="9991" width="10.28515625" style="3" customWidth="1"/>
    <col min="9992" max="9992" width="11.7109375" style="3" customWidth="1"/>
    <col min="9993" max="9993" width="9.7109375" style="3" customWidth="1"/>
    <col min="9994" max="9994" width="10.7109375" style="3" customWidth="1"/>
    <col min="9995" max="9995" width="12.85546875" style="3" customWidth="1"/>
    <col min="9996" max="9996" width="12.7109375" style="3" customWidth="1"/>
    <col min="9997" max="9997" width="12.42578125" style="3" customWidth="1"/>
    <col min="9998" max="9998" width="12.5703125" style="3" customWidth="1"/>
    <col min="9999" max="9999" width="11.42578125" style="3"/>
    <col min="10000" max="10000" width="4.7109375" style="3" customWidth="1"/>
    <col min="10001" max="10001" width="5" style="3" customWidth="1"/>
    <col min="10002" max="10002" width="4.85546875" style="3" customWidth="1"/>
    <col min="10003" max="10003" width="5.42578125" style="3" customWidth="1"/>
    <col min="10004" max="10004" width="5.85546875" style="3" customWidth="1"/>
    <col min="10005" max="10240" width="11.42578125" style="3"/>
    <col min="10241" max="10241" width="3.42578125" style="3" customWidth="1"/>
    <col min="10242" max="10242" width="9.5703125" style="3" customWidth="1"/>
    <col min="10243" max="10243" width="4.28515625" style="3" customWidth="1"/>
    <col min="10244" max="10244" width="6" style="3" customWidth="1"/>
    <col min="10245" max="10245" width="7.7109375" style="3" customWidth="1"/>
    <col min="10246" max="10246" width="11.42578125" style="3" customWidth="1"/>
    <col min="10247" max="10247" width="10.28515625" style="3" customWidth="1"/>
    <col min="10248" max="10248" width="11.7109375" style="3" customWidth="1"/>
    <col min="10249" max="10249" width="9.7109375" style="3" customWidth="1"/>
    <col min="10250" max="10250" width="10.7109375" style="3" customWidth="1"/>
    <col min="10251" max="10251" width="12.85546875" style="3" customWidth="1"/>
    <col min="10252" max="10252" width="12.7109375" style="3" customWidth="1"/>
    <col min="10253" max="10253" width="12.42578125" style="3" customWidth="1"/>
    <col min="10254" max="10254" width="12.5703125" style="3" customWidth="1"/>
    <col min="10255" max="10255" width="11.42578125" style="3"/>
    <col min="10256" max="10256" width="4.7109375" style="3" customWidth="1"/>
    <col min="10257" max="10257" width="5" style="3" customWidth="1"/>
    <col min="10258" max="10258" width="4.85546875" style="3" customWidth="1"/>
    <col min="10259" max="10259" width="5.42578125" style="3" customWidth="1"/>
    <col min="10260" max="10260" width="5.85546875" style="3" customWidth="1"/>
    <col min="10261" max="10496" width="11.42578125" style="3"/>
    <col min="10497" max="10497" width="3.42578125" style="3" customWidth="1"/>
    <col min="10498" max="10498" width="9.5703125" style="3" customWidth="1"/>
    <col min="10499" max="10499" width="4.28515625" style="3" customWidth="1"/>
    <col min="10500" max="10500" width="6" style="3" customWidth="1"/>
    <col min="10501" max="10501" width="7.7109375" style="3" customWidth="1"/>
    <col min="10502" max="10502" width="11.42578125" style="3" customWidth="1"/>
    <col min="10503" max="10503" width="10.28515625" style="3" customWidth="1"/>
    <col min="10504" max="10504" width="11.7109375" style="3" customWidth="1"/>
    <col min="10505" max="10505" width="9.7109375" style="3" customWidth="1"/>
    <col min="10506" max="10506" width="10.7109375" style="3" customWidth="1"/>
    <col min="10507" max="10507" width="12.85546875" style="3" customWidth="1"/>
    <col min="10508" max="10508" width="12.7109375" style="3" customWidth="1"/>
    <col min="10509" max="10509" width="12.42578125" style="3" customWidth="1"/>
    <col min="10510" max="10510" width="12.5703125" style="3" customWidth="1"/>
    <col min="10511" max="10511" width="11.42578125" style="3"/>
    <col min="10512" max="10512" width="4.7109375" style="3" customWidth="1"/>
    <col min="10513" max="10513" width="5" style="3" customWidth="1"/>
    <col min="10514" max="10514" width="4.85546875" style="3" customWidth="1"/>
    <col min="10515" max="10515" width="5.42578125" style="3" customWidth="1"/>
    <col min="10516" max="10516" width="5.85546875" style="3" customWidth="1"/>
    <col min="10517" max="10752" width="11.42578125" style="3"/>
    <col min="10753" max="10753" width="3.42578125" style="3" customWidth="1"/>
    <col min="10754" max="10754" width="9.5703125" style="3" customWidth="1"/>
    <col min="10755" max="10755" width="4.28515625" style="3" customWidth="1"/>
    <col min="10756" max="10756" width="6" style="3" customWidth="1"/>
    <col min="10757" max="10757" width="7.7109375" style="3" customWidth="1"/>
    <col min="10758" max="10758" width="11.42578125" style="3" customWidth="1"/>
    <col min="10759" max="10759" width="10.28515625" style="3" customWidth="1"/>
    <col min="10760" max="10760" width="11.7109375" style="3" customWidth="1"/>
    <col min="10761" max="10761" width="9.7109375" style="3" customWidth="1"/>
    <col min="10762" max="10762" width="10.7109375" style="3" customWidth="1"/>
    <col min="10763" max="10763" width="12.85546875" style="3" customWidth="1"/>
    <col min="10764" max="10764" width="12.7109375" style="3" customWidth="1"/>
    <col min="10765" max="10765" width="12.42578125" style="3" customWidth="1"/>
    <col min="10766" max="10766" width="12.5703125" style="3" customWidth="1"/>
    <col min="10767" max="10767" width="11.42578125" style="3"/>
    <col min="10768" max="10768" width="4.7109375" style="3" customWidth="1"/>
    <col min="10769" max="10769" width="5" style="3" customWidth="1"/>
    <col min="10770" max="10770" width="4.85546875" style="3" customWidth="1"/>
    <col min="10771" max="10771" width="5.42578125" style="3" customWidth="1"/>
    <col min="10772" max="10772" width="5.85546875" style="3" customWidth="1"/>
    <col min="10773" max="11008" width="11.42578125" style="3"/>
    <col min="11009" max="11009" width="3.42578125" style="3" customWidth="1"/>
    <col min="11010" max="11010" width="9.5703125" style="3" customWidth="1"/>
    <col min="11011" max="11011" width="4.28515625" style="3" customWidth="1"/>
    <col min="11012" max="11012" width="6" style="3" customWidth="1"/>
    <col min="11013" max="11013" width="7.7109375" style="3" customWidth="1"/>
    <col min="11014" max="11014" width="11.42578125" style="3" customWidth="1"/>
    <col min="11015" max="11015" width="10.28515625" style="3" customWidth="1"/>
    <col min="11016" max="11016" width="11.7109375" style="3" customWidth="1"/>
    <col min="11017" max="11017" width="9.7109375" style="3" customWidth="1"/>
    <col min="11018" max="11018" width="10.7109375" style="3" customWidth="1"/>
    <col min="11019" max="11019" width="12.85546875" style="3" customWidth="1"/>
    <col min="11020" max="11020" width="12.7109375" style="3" customWidth="1"/>
    <col min="11021" max="11021" width="12.42578125" style="3" customWidth="1"/>
    <col min="11022" max="11022" width="12.5703125" style="3" customWidth="1"/>
    <col min="11023" max="11023" width="11.42578125" style="3"/>
    <col min="11024" max="11024" width="4.7109375" style="3" customWidth="1"/>
    <col min="11025" max="11025" width="5" style="3" customWidth="1"/>
    <col min="11026" max="11026" width="4.85546875" style="3" customWidth="1"/>
    <col min="11027" max="11027" width="5.42578125" style="3" customWidth="1"/>
    <col min="11028" max="11028" width="5.85546875" style="3" customWidth="1"/>
    <col min="11029" max="11264" width="11.42578125" style="3"/>
    <col min="11265" max="11265" width="3.42578125" style="3" customWidth="1"/>
    <col min="11266" max="11266" width="9.5703125" style="3" customWidth="1"/>
    <col min="11267" max="11267" width="4.28515625" style="3" customWidth="1"/>
    <col min="11268" max="11268" width="6" style="3" customWidth="1"/>
    <col min="11269" max="11269" width="7.7109375" style="3" customWidth="1"/>
    <col min="11270" max="11270" width="11.42578125" style="3" customWidth="1"/>
    <col min="11271" max="11271" width="10.28515625" style="3" customWidth="1"/>
    <col min="11272" max="11272" width="11.7109375" style="3" customWidth="1"/>
    <col min="11273" max="11273" width="9.7109375" style="3" customWidth="1"/>
    <col min="11274" max="11274" width="10.7109375" style="3" customWidth="1"/>
    <col min="11275" max="11275" width="12.85546875" style="3" customWidth="1"/>
    <col min="11276" max="11276" width="12.7109375" style="3" customWidth="1"/>
    <col min="11277" max="11277" width="12.42578125" style="3" customWidth="1"/>
    <col min="11278" max="11278" width="12.5703125" style="3" customWidth="1"/>
    <col min="11279" max="11279" width="11.42578125" style="3"/>
    <col min="11280" max="11280" width="4.7109375" style="3" customWidth="1"/>
    <col min="11281" max="11281" width="5" style="3" customWidth="1"/>
    <col min="11282" max="11282" width="4.85546875" style="3" customWidth="1"/>
    <col min="11283" max="11283" width="5.42578125" style="3" customWidth="1"/>
    <col min="11284" max="11284" width="5.85546875" style="3" customWidth="1"/>
    <col min="11285" max="11520" width="11.42578125" style="3"/>
    <col min="11521" max="11521" width="3.42578125" style="3" customWidth="1"/>
    <col min="11522" max="11522" width="9.5703125" style="3" customWidth="1"/>
    <col min="11523" max="11523" width="4.28515625" style="3" customWidth="1"/>
    <col min="11524" max="11524" width="6" style="3" customWidth="1"/>
    <col min="11525" max="11525" width="7.7109375" style="3" customWidth="1"/>
    <col min="11526" max="11526" width="11.42578125" style="3" customWidth="1"/>
    <col min="11527" max="11527" width="10.28515625" style="3" customWidth="1"/>
    <col min="11528" max="11528" width="11.7109375" style="3" customWidth="1"/>
    <col min="11529" max="11529" width="9.7109375" style="3" customWidth="1"/>
    <col min="11530" max="11530" width="10.7109375" style="3" customWidth="1"/>
    <col min="11531" max="11531" width="12.85546875" style="3" customWidth="1"/>
    <col min="11532" max="11532" width="12.7109375" style="3" customWidth="1"/>
    <col min="11533" max="11533" width="12.42578125" style="3" customWidth="1"/>
    <col min="11534" max="11534" width="12.5703125" style="3" customWidth="1"/>
    <col min="11535" max="11535" width="11.42578125" style="3"/>
    <col min="11536" max="11536" width="4.7109375" style="3" customWidth="1"/>
    <col min="11537" max="11537" width="5" style="3" customWidth="1"/>
    <col min="11538" max="11538" width="4.85546875" style="3" customWidth="1"/>
    <col min="11539" max="11539" width="5.42578125" style="3" customWidth="1"/>
    <col min="11540" max="11540" width="5.85546875" style="3" customWidth="1"/>
    <col min="11541" max="11776" width="11.42578125" style="3"/>
    <col min="11777" max="11777" width="3.42578125" style="3" customWidth="1"/>
    <col min="11778" max="11778" width="9.5703125" style="3" customWidth="1"/>
    <col min="11779" max="11779" width="4.28515625" style="3" customWidth="1"/>
    <col min="11780" max="11780" width="6" style="3" customWidth="1"/>
    <col min="11781" max="11781" width="7.7109375" style="3" customWidth="1"/>
    <col min="11782" max="11782" width="11.42578125" style="3" customWidth="1"/>
    <col min="11783" max="11783" width="10.28515625" style="3" customWidth="1"/>
    <col min="11784" max="11784" width="11.7109375" style="3" customWidth="1"/>
    <col min="11785" max="11785" width="9.7109375" style="3" customWidth="1"/>
    <col min="11786" max="11786" width="10.7109375" style="3" customWidth="1"/>
    <col min="11787" max="11787" width="12.85546875" style="3" customWidth="1"/>
    <col min="11788" max="11788" width="12.7109375" style="3" customWidth="1"/>
    <col min="11789" max="11789" width="12.42578125" style="3" customWidth="1"/>
    <col min="11790" max="11790" width="12.5703125" style="3" customWidth="1"/>
    <col min="11791" max="11791" width="11.42578125" style="3"/>
    <col min="11792" max="11792" width="4.7109375" style="3" customWidth="1"/>
    <col min="11793" max="11793" width="5" style="3" customWidth="1"/>
    <col min="11794" max="11794" width="4.85546875" style="3" customWidth="1"/>
    <col min="11795" max="11795" width="5.42578125" style="3" customWidth="1"/>
    <col min="11796" max="11796" width="5.85546875" style="3" customWidth="1"/>
    <col min="11797" max="12032" width="11.42578125" style="3"/>
    <col min="12033" max="12033" width="3.42578125" style="3" customWidth="1"/>
    <col min="12034" max="12034" width="9.5703125" style="3" customWidth="1"/>
    <col min="12035" max="12035" width="4.28515625" style="3" customWidth="1"/>
    <col min="12036" max="12036" width="6" style="3" customWidth="1"/>
    <col min="12037" max="12037" width="7.7109375" style="3" customWidth="1"/>
    <col min="12038" max="12038" width="11.42578125" style="3" customWidth="1"/>
    <col min="12039" max="12039" width="10.28515625" style="3" customWidth="1"/>
    <col min="12040" max="12040" width="11.7109375" style="3" customWidth="1"/>
    <col min="12041" max="12041" width="9.7109375" style="3" customWidth="1"/>
    <col min="12042" max="12042" width="10.7109375" style="3" customWidth="1"/>
    <col min="12043" max="12043" width="12.85546875" style="3" customWidth="1"/>
    <col min="12044" max="12044" width="12.7109375" style="3" customWidth="1"/>
    <col min="12045" max="12045" width="12.42578125" style="3" customWidth="1"/>
    <col min="12046" max="12046" width="12.5703125" style="3" customWidth="1"/>
    <col min="12047" max="12047" width="11.42578125" style="3"/>
    <col min="12048" max="12048" width="4.7109375" style="3" customWidth="1"/>
    <col min="12049" max="12049" width="5" style="3" customWidth="1"/>
    <col min="12050" max="12050" width="4.85546875" style="3" customWidth="1"/>
    <col min="12051" max="12051" width="5.42578125" style="3" customWidth="1"/>
    <col min="12052" max="12052" width="5.85546875" style="3" customWidth="1"/>
    <col min="12053" max="12288" width="11.42578125" style="3"/>
    <col min="12289" max="12289" width="3.42578125" style="3" customWidth="1"/>
    <col min="12290" max="12290" width="9.5703125" style="3" customWidth="1"/>
    <col min="12291" max="12291" width="4.28515625" style="3" customWidth="1"/>
    <col min="12292" max="12292" width="6" style="3" customWidth="1"/>
    <col min="12293" max="12293" width="7.7109375" style="3" customWidth="1"/>
    <col min="12294" max="12294" width="11.42578125" style="3" customWidth="1"/>
    <col min="12295" max="12295" width="10.28515625" style="3" customWidth="1"/>
    <col min="12296" max="12296" width="11.7109375" style="3" customWidth="1"/>
    <col min="12297" max="12297" width="9.7109375" style="3" customWidth="1"/>
    <col min="12298" max="12298" width="10.7109375" style="3" customWidth="1"/>
    <col min="12299" max="12299" width="12.85546875" style="3" customWidth="1"/>
    <col min="12300" max="12300" width="12.7109375" style="3" customWidth="1"/>
    <col min="12301" max="12301" width="12.42578125" style="3" customWidth="1"/>
    <col min="12302" max="12302" width="12.5703125" style="3" customWidth="1"/>
    <col min="12303" max="12303" width="11.42578125" style="3"/>
    <col min="12304" max="12304" width="4.7109375" style="3" customWidth="1"/>
    <col min="12305" max="12305" width="5" style="3" customWidth="1"/>
    <col min="12306" max="12306" width="4.85546875" style="3" customWidth="1"/>
    <col min="12307" max="12307" width="5.42578125" style="3" customWidth="1"/>
    <col min="12308" max="12308" width="5.85546875" style="3" customWidth="1"/>
    <col min="12309" max="12544" width="11.42578125" style="3"/>
    <col min="12545" max="12545" width="3.42578125" style="3" customWidth="1"/>
    <col min="12546" max="12546" width="9.5703125" style="3" customWidth="1"/>
    <col min="12547" max="12547" width="4.28515625" style="3" customWidth="1"/>
    <col min="12548" max="12548" width="6" style="3" customWidth="1"/>
    <col min="12549" max="12549" width="7.7109375" style="3" customWidth="1"/>
    <col min="12550" max="12550" width="11.42578125" style="3" customWidth="1"/>
    <col min="12551" max="12551" width="10.28515625" style="3" customWidth="1"/>
    <col min="12552" max="12552" width="11.7109375" style="3" customWidth="1"/>
    <col min="12553" max="12553" width="9.7109375" style="3" customWidth="1"/>
    <col min="12554" max="12554" width="10.7109375" style="3" customWidth="1"/>
    <col min="12555" max="12555" width="12.85546875" style="3" customWidth="1"/>
    <col min="12556" max="12556" width="12.7109375" style="3" customWidth="1"/>
    <col min="12557" max="12557" width="12.42578125" style="3" customWidth="1"/>
    <col min="12558" max="12558" width="12.5703125" style="3" customWidth="1"/>
    <col min="12559" max="12559" width="11.42578125" style="3"/>
    <col min="12560" max="12560" width="4.7109375" style="3" customWidth="1"/>
    <col min="12561" max="12561" width="5" style="3" customWidth="1"/>
    <col min="12562" max="12562" width="4.85546875" style="3" customWidth="1"/>
    <col min="12563" max="12563" width="5.42578125" style="3" customWidth="1"/>
    <col min="12564" max="12564" width="5.85546875" style="3" customWidth="1"/>
    <col min="12565" max="12800" width="11.42578125" style="3"/>
    <col min="12801" max="12801" width="3.42578125" style="3" customWidth="1"/>
    <col min="12802" max="12802" width="9.5703125" style="3" customWidth="1"/>
    <col min="12803" max="12803" width="4.28515625" style="3" customWidth="1"/>
    <col min="12804" max="12804" width="6" style="3" customWidth="1"/>
    <col min="12805" max="12805" width="7.7109375" style="3" customWidth="1"/>
    <col min="12806" max="12806" width="11.42578125" style="3" customWidth="1"/>
    <col min="12807" max="12807" width="10.28515625" style="3" customWidth="1"/>
    <col min="12808" max="12808" width="11.7109375" style="3" customWidth="1"/>
    <col min="12809" max="12809" width="9.7109375" style="3" customWidth="1"/>
    <col min="12810" max="12810" width="10.7109375" style="3" customWidth="1"/>
    <col min="12811" max="12811" width="12.85546875" style="3" customWidth="1"/>
    <col min="12812" max="12812" width="12.7109375" style="3" customWidth="1"/>
    <col min="12813" max="12813" width="12.42578125" style="3" customWidth="1"/>
    <col min="12814" max="12814" width="12.5703125" style="3" customWidth="1"/>
    <col min="12815" max="12815" width="11.42578125" style="3"/>
    <col min="12816" max="12816" width="4.7109375" style="3" customWidth="1"/>
    <col min="12817" max="12817" width="5" style="3" customWidth="1"/>
    <col min="12818" max="12818" width="4.85546875" style="3" customWidth="1"/>
    <col min="12819" max="12819" width="5.42578125" style="3" customWidth="1"/>
    <col min="12820" max="12820" width="5.85546875" style="3" customWidth="1"/>
    <col min="12821" max="13056" width="11.42578125" style="3"/>
    <col min="13057" max="13057" width="3.42578125" style="3" customWidth="1"/>
    <col min="13058" max="13058" width="9.5703125" style="3" customWidth="1"/>
    <col min="13059" max="13059" width="4.28515625" style="3" customWidth="1"/>
    <col min="13060" max="13060" width="6" style="3" customWidth="1"/>
    <col min="13061" max="13061" width="7.7109375" style="3" customWidth="1"/>
    <col min="13062" max="13062" width="11.42578125" style="3" customWidth="1"/>
    <col min="13063" max="13063" width="10.28515625" style="3" customWidth="1"/>
    <col min="13064" max="13064" width="11.7109375" style="3" customWidth="1"/>
    <col min="13065" max="13065" width="9.7109375" style="3" customWidth="1"/>
    <col min="13066" max="13066" width="10.7109375" style="3" customWidth="1"/>
    <col min="13067" max="13067" width="12.85546875" style="3" customWidth="1"/>
    <col min="13068" max="13068" width="12.7109375" style="3" customWidth="1"/>
    <col min="13069" max="13069" width="12.42578125" style="3" customWidth="1"/>
    <col min="13070" max="13070" width="12.5703125" style="3" customWidth="1"/>
    <col min="13071" max="13071" width="11.42578125" style="3"/>
    <col min="13072" max="13072" width="4.7109375" style="3" customWidth="1"/>
    <col min="13073" max="13073" width="5" style="3" customWidth="1"/>
    <col min="13074" max="13074" width="4.85546875" style="3" customWidth="1"/>
    <col min="13075" max="13075" width="5.42578125" style="3" customWidth="1"/>
    <col min="13076" max="13076" width="5.85546875" style="3" customWidth="1"/>
    <col min="13077" max="13312" width="11.42578125" style="3"/>
    <col min="13313" max="13313" width="3.42578125" style="3" customWidth="1"/>
    <col min="13314" max="13314" width="9.5703125" style="3" customWidth="1"/>
    <col min="13315" max="13315" width="4.28515625" style="3" customWidth="1"/>
    <col min="13316" max="13316" width="6" style="3" customWidth="1"/>
    <col min="13317" max="13317" width="7.7109375" style="3" customWidth="1"/>
    <col min="13318" max="13318" width="11.42578125" style="3" customWidth="1"/>
    <col min="13319" max="13319" width="10.28515625" style="3" customWidth="1"/>
    <col min="13320" max="13320" width="11.7109375" style="3" customWidth="1"/>
    <col min="13321" max="13321" width="9.7109375" style="3" customWidth="1"/>
    <col min="13322" max="13322" width="10.7109375" style="3" customWidth="1"/>
    <col min="13323" max="13323" width="12.85546875" style="3" customWidth="1"/>
    <col min="13324" max="13324" width="12.7109375" style="3" customWidth="1"/>
    <col min="13325" max="13325" width="12.42578125" style="3" customWidth="1"/>
    <col min="13326" max="13326" width="12.5703125" style="3" customWidth="1"/>
    <col min="13327" max="13327" width="11.42578125" style="3"/>
    <col min="13328" max="13328" width="4.7109375" style="3" customWidth="1"/>
    <col min="13329" max="13329" width="5" style="3" customWidth="1"/>
    <col min="13330" max="13330" width="4.85546875" style="3" customWidth="1"/>
    <col min="13331" max="13331" width="5.42578125" style="3" customWidth="1"/>
    <col min="13332" max="13332" width="5.85546875" style="3" customWidth="1"/>
    <col min="13333" max="13568" width="11.42578125" style="3"/>
    <col min="13569" max="13569" width="3.42578125" style="3" customWidth="1"/>
    <col min="13570" max="13570" width="9.5703125" style="3" customWidth="1"/>
    <col min="13571" max="13571" width="4.28515625" style="3" customWidth="1"/>
    <col min="13572" max="13572" width="6" style="3" customWidth="1"/>
    <col min="13573" max="13573" width="7.7109375" style="3" customWidth="1"/>
    <col min="13574" max="13574" width="11.42578125" style="3" customWidth="1"/>
    <col min="13575" max="13575" width="10.28515625" style="3" customWidth="1"/>
    <col min="13576" max="13576" width="11.7109375" style="3" customWidth="1"/>
    <col min="13577" max="13577" width="9.7109375" style="3" customWidth="1"/>
    <col min="13578" max="13578" width="10.7109375" style="3" customWidth="1"/>
    <col min="13579" max="13579" width="12.85546875" style="3" customWidth="1"/>
    <col min="13580" max="13580" width="12.7109375" style="3" customWidth="1"/>
    <col min="13581" max="13581" width="12.42578125" style="3" customWidth="1"/>
    <col min="13582" max="13582" width="12.5703125" style="3" customWidth="1"/>
    <col min="13583" max="13583" width="11.42578125" style="3"/>
    <col min="13584" max="13584" width="4.7109375" style="3" customWidth="1"/>
    <col min="13585" max="13585" width="5" style="3" customWidth="1"/>
    <col min="13586" max="13586" width="4.85546875" style="3" customWidth="1"/>
    <col min="13587" max="13587" width="5.42578125" style="3" customWidth="1"/>
    <col min="13588" max="13588" width="5.85546875" style="3" customWidth="1"/>
    <col min="13589" max="13824" width="11.42578125" style="3"/>
    <col min="13825" max="13825" width="3.42578125" style="3" customWidth="1"/>
    <col min="13826" max="13826" width="9.5703125" style="3" customWidth="1"/>
    <col min="13827" max="13827" width="4.28515625" style="3" customWidth="1"/>
    <col min="13828" max="13828" width="6" style="3" customWidth="1"/>
    <col min="13829" max="13829" width="7.7109375" style="3" customWidth="1"/>
    <col min="13830" max="13830" width="11.42578125" style="3" customWidth="1"/>
    <col min="13831" max="13831" width="10.28515625" style="3" customWidth="1"/>
    <col min="13832" max="13832" width="11.7109375" style="3" customWidth="1"/>
    <col min="13833" max="13833" width="9.7109375" style="3" customWidth="1"/>
    <col min="13834" max="13834" width="10.7109375" style="3" customWidth="1"/>
    <col min="13835" max="13835" width="12.85546875" style="3" customWidth="1"/>
    <col min="13836" max="13836" width="12.7109375" style="3" customWidth="1"/>
    <col min="13837" max="13837" width="12.42578125" style="3" customWidth="1"/>
    <col min="13838" max="13838" width="12.5703125" style="3" customWidth="1"/>
    <col min="13839" max="13839" width="11.42578125" style="3"/>
    <col min="13840" max="13840" width="4.7109375" style="3" customWidth="1"/>
    <col min="13841" max="13841" width="5" style="3" customWidth="1"/>
    <col min="13842" max="13842" width="4.85546875" style="3" customWidth="1"/>
    <col min="13843" max="13843" width="5.42578125" style="3" customWidth="1"/>
    <col min="13844" max="13844" width="5.85546875" style="3" customWidth="1"/>
    <col min="13845" max="14080" width="11.42578125" style="3"/>
    <col min="14081" max="14081" width="3.42578125" style="3" customWidth="1"/>
    <col min="14082" max="14082" width="9.5703125" style="3" customWidth="1"/>
    <col min="14083" max="14083" width="4.28515625" style="3" customWidth="1"/>
    <col min="14084" max="14084" width="6" style="3" customWidth="1"/>
    <col min="14085" max="14085" width="7.7109375" style="3" customWidth="1"/>
    <col min="14086" max="14086" width="11.42578125" style="3" customWidth="1"/>
    <col min="14087" max="14087" width="10.28515625" style="3" customWidth="1"/>
    <col min="14088" max="14088" width="11.7109375" style="3" customWidth="1"/>
    <col min="14089" max="14089" width="9.7109375" style="3" customWidth="1"/>
    <col min="14090" max="14090" width="10.7109375" style="3" customWidth="1"/>
    <col min="14091" max="14091" width="12.85546875" style="3" customWidth="1"/>
    <col min="14092" max="14092" width="12.7109375" style="3" customWidth="1"/>
    <col min="14093" max="14093" width="12.42578125" style="3" customWidth="1"/>
    <col min="14094" max="14094" width="12.5703125" style="3" customWidth="1"/>
    <col min="14095" max="14095" width="11.42578125" style="3"/>
    <col min="14096" max="14096" width="4.7109375" style="3" customWidth="1"/>
    <col min="14097" max="14097" width="5" style="3" customWidth="1"/>
    <col min="14098" max="14098" width="4.85546875" style="3" customWidth="1"/>
    <col min="14099" max="14099" width="5.42578125" style="3" customWidth="1"/>
    <col min="14100" max="14100" width="5.85546875" style="3" customWidth="1"/>
    <col min="14101" max="14336" width="11.42578125" style="3"/>
    <col min="14337" max="14337" width="3.42578125" style="3" customWidth="1"/>
    <col min="14338" max="14338" width="9.5703125" style="3" customWidth="1"/>
    <col min="14339" max="14339" width="4.28515625" style="3" customWidth="1"/>
    <col min="14340" max="14340" width="6" style="3" customWidth="1"/>
    <col min="14341" max="14341" width="7.7109375" style="3" customWidth="1"/>
    <col min="14342" max="14342" width="11.42578125" style="3" customWidth="1"/>
    <col min="14343" max="14343" width="10.28515625" style="3" customWidth="1"/>
    <col min="14344" max="14344" width="11.7109375" style="3" customWidth="1"/>
    <col min="14345" max="14345" width="9.7109375" style="3" customWidth="1"/>
    <col min="14346" max="14346" width="10.7109375" style="3" customWidth="1"/>
    <col min="14347" max="14347" width="12.85546875" style="3" customWidth="1"/>
    <col min="14348" max="14348" width="12.7109375" style="3" customWidth="1"/>
    <col min="14349" max="14349" width="12.42578125" style="3" customWidth="1"/>
    <col min="14350" max="14350" width="12.5703125" style="3" customWidth="1"/>
    <col min="14351" max="14351" width="11.42578125" style="3"/>
    <col min="14352" max="14352" width="4.7109375" style="3" customWidth="1"/>
    <col min="14353" max="14353" width="5" style="3" customWidth="1"/>
    <col min="14354" max="14354" width="4.85546875" style="3" customWidth="1"/>
    <col min="14355" max="14355" width="5.42578125" style="3" customWidth="1"/>
    <col min="14356" max="14356" width="5.85546875" style="3" customWidth="1"/>
    <col min="14357" max="14592" width="11.42578125" style="3"/>
    <col min="14593" max="14593" width="3.42578125" style="3" customWidth="1"/>
    <col min="14594" max="14594" width="9.5703125" style="3" customWidth="1"/>
    <col min="14595" max="14595" width="4.28515625" style="3" customWidth="1"/>
    <col min="14596" max="14596" width="6" style="3" customWidth="1"/>
    <col min="14597" max="14597" width="7.7109375" style="3" customWidth="1"/>
    <col min="14598" max="14598" width="11.42578125" style="3" customWidth="1"/>
    <col min="14599" max="14599" width="10.28515625" style="3" customWidth="1"/>
    <col min="14600" max="14600" width="11.7109375" style="3" customWidth="1"/>
    <col min="14601" max="14601" width="9.7109375" style="3" customWidth="1"/>
    <col min="14602" max="14602" width="10.7109375" style="3" customWidth="1"/>
    <col min="14603" max="14603" width="12.85546875" style="3" customWidth="1"/>
    <col min="14604" max="14604" width="12.7109375" style="3" customWidth="1"/>
    <col min="14605" max="14605" width="12.42578125" style="3" customWidth="1"/>
    <col min="14606" max="14606" width="12.5703125" style="3" customWidth="1"/>
    <col min="14607" max="14607" width="11.42578125" style="3"/>
    <col min="14608" max="14608" width="4.7109375" style="3" customWidth="1"/>
    <col min="14609" max="14609" width="5" style="3" customWidth="1"/>
    <col min="14610" max="14610" width="4.85546875" style="3" customWidth="1"/>
    <col min="14611" max="14611" width="5.42578125" style="3" customWidth="1"/>
    <col min="14612" max="14612" width="5.85546875" style="3" customWidth="1"/>
    <col min="14613" max="14848" width="11.42578125" style="3"/>
    <col min="14849" max="14849" width="3.42578125" style="3" customWidth="1"/>
    <col min="14850" max="14850" width="9.5703125" style="3" customWidth="1"/>
    <col min="14851" max="14851" width="4.28515625" style="3" customWidth="1"/>
    <col min="14852" max="14852" width="6" style="3" customWidth="1"/>
    <col min="14853" max="14853" width="7.7109375" style="3" customWidth="1"/>
    <col min="14854" max="14854" width="11.42578125" style="3" customWidth="1"/>
    <col min="14855" max="14855" width="10.28515625" style="3" customWidth="1"/>
    <col min="14856" max="14856" width="11.7109375" style="3" customWidth="1"/>
    <col min="14857" max="14857" width="9.7109375" style="3" customWidth="1"/>
    <col min="14858" max="14858" width="10.7109375" style="3" customWidth="1"/>
    <col min="14859" max="14859" width="12.85546875" style="3" customWidth="1"/>
    <col min="14860" max="14860" width="12.7109375" style="3" customWidth="1"/>
    <col min="14861" max="14861" width="12.42578125" style="3" customWidth="1"/>
    <col min="14862" max="14862" width="12.5703125" style="3" customWidth="1"/>
    <col min="14863" max="14863" width="11.42578125" style="3"/>
    <col min="14864" max="14864" width="4.7109375" style="3" customWidth="1"/>
    <col min="14865" max="14865" width="5" style="3" customWidth="1"/>
    <col min="14866" max="14866" width="4.85546875" style="3" customWidth="1"/>
    <col min="14867" max="14867" width="5.42578125" style="3" customWidth="1"/>
    <col min="14868" max="14868" width="5.85546875" style="3" customWidth="1"/>
    <col min="14869" max="15104" width="11.42578125" style="3"/>
    <col min="15105" max="15105" width="3.42578125" style="3" customWidth="1"/>
    <col min="15106" max="15106" width="9.5703125" style="3" customWidth="1"/>
    <col min="15107" max="15107" width="4.28515625" style="3" customWidth="1"/>
    <col min="15108" max="15108" width="6" style="3" customWidth="1"/>
    <col min="15109" max="15109" width="7.7109375" style="3" customWidth="1"/>
    <col min="15110" max="15110" width="11.42578125" style="3" customWidth="1"/>
    <col min="15111" max="15111" width="10.28515625" style="3" customWidth="1"/>
    <col min="15112" max="15112" width="11.7109375" style="3" customWidth="1"/>
    <col min="15113" max="15113" width="9.7109375" style="3" customWidth="1"/>
    <col min="15114" max="15114" width="10.7109375" style="3" customWidth="1"/>
    <col min="15115" max="15115" width="12.85546875" style="3" customWidth="1"/>
    <col min="15116" max="15116" width="12.7109375" style="3" customWidth="1"/>
    <col min="15117" max="15117" width="12.42578125" style="3" customWidth="1"/>
    <col min="15118" max="15118" width="12.5703125" style="3" customWidth="1"/>
    <col min="15119" max="15119" width="11.42578125" style="3"/>
    <col min="15120" max="15120" width="4.7109375" style="3" customWidth="1"/>
    <col min="15121" max="15121" width="5" style="3" customWidth="1"/>
    <col min="15122" max="15122" width="4.85546875" style="3" customWidth="1"/>
    <col min="15123" max="15123" width="5.42578125" style="3" customWidth="1"/>
    <col min="15124" max="15124" width="5.85546875" style="3" customWidth="1"/>
    <col min="15125" max="15360" width="11.42578125" style="3"/>
    <col min="15361" max="15361" width="3.42578125" style="3" customWidth="1"/>
    <col min="15362" max="15362" width="9.5703125" style="3" customWidth="1"/>
    <col min="15363" max="15363" width="4.28515625" style="3" customWidth="1"/>
    <col min="15364" max="15364" width="6" style="3" customWidth="1"/>
    <col min="15365" max="15365" width="7.7109375" style="3" customWidth="1"/>
    <col min="15366" max="15366" width="11.42578125" style="3" customWidth="1"/>
    <col min="15367" max="15367" width="10.28515625" style="3" customWidth="1"/>
    <col min="15368" max="15368" width="11.7109375" style="3" customWidth="1"/>
    <col min="15369" max="15369" width="9.7109375" style="3" customWidth="1"/>
    <col min="15370" max="15370" width="10.7109375" style="3" customWidth="1"/>
    <col min="15371" max="15371" width="12.85546875" style="3" customWidth="1"/>
    <col min="15372" max="15372" width="12.7109375" style="3" customWidth="1"/>
    <col min="15373" max="15373" width="12.42578125" style="3" customWidth="1"/>
    <col min="15374" max="15374" width="12.5703125" style="3" customWidth="1"/>
    <col min="15375" max="15375" width="11.42578125" style="3"/>
    <col min="15376" max="15376" width="4.7109375" style="3" customWidth="1"/>
    <col min="15377" max="15377" width="5" style="3" customWidth="1"/>
    <col min="15378" max="15378" width="4.85546875" style="3" customWidth="1"/>
    <col min="15379" max="15379" width="5.42578125" style="3" customWidth="1"/>
    <col min="15380" max="15380" width="5.85546875" style="3" customWidth="1"/>
    <col min="15381" max="15616" width="11.42578125" style="3"/>
    <col min="15617" max="15617" width="3.42578125" style="3" customWidth="1"/>
    <col min="15618" max="15618" width="9.5703125" style="3" customWidth="1"/>
    <col min="15619" max="15619" width="4.28515625" style="3" customWidth="1"/>
    <col min="15620" max="15620" width="6" style="3" customWidth="1"/>
    <col min="15621" max="15621" width="7.7109375" style="3" customWidth="1"/>
    <col min="15622" max="15622" width="11.42578125" style="3" customWidth="1"/>
    <col min="15623" max="15623" width="10.28515625" style="3" customWidth="1"/>
    <col min="15624" max="15624" width="11.7109375" style="3" customWidth="1"/>
    <col min="15625" max="15625" width="9.7109375" style="3" customWidth="1"/>
    <col min="15626" max="15626" width="10.7109375" style="3" customWidth="1"/>
    <col min="15627" max="15627" width="12.85546875" style="3" customWidth="1"/>
    <col min="15628" max="15628" width="12.7109375" style="3" customWidth="1"/>
    <col min="15629" max="15629" width="12.42578125" style="3" customWidth="1"/>
    <col min="15630" max="15630" width="12.5703125" style="3" customWidth="1"/>
    <col min="15631" max="15631" width="11.42578125" style="3"/>
    <col min="15632" max="15632" width="4.7109375" style="3" customWidth="1"/>
    <col min="15633" max="15633" width="5" style="3" customWidth="1"/>
    <col min="15634" max="15634" width="4.85546875" style="3" customWidth="1"/>
    <col min="15635" max="15635" width="5.42578125" style="3" customWidth="1"/>
    <col min="15636" max="15636" width="5.85546875" style="3" customWidth="1"/>
    <col min="15637" max="15872" width="11.42578125" style="3"/>
    <col min="15873" max="15873" width="3.42578125" style="3" customWidth="1"/>
    <col min="15874" max="15874" width="9.5703125" style="3" customWidth="1"/>
    <col min="15875" max="15875" width="4.28515625" style="3" customWidth="1"/>
    <col min="15876" max="15876" width="6" style="3" customWidth="1"/>
    <col min="15877" max="15877" width="7.7109375" style="3" customWidth="1"/>
    <col min="15878" max="15878" width="11.42578125" style="3" customWidth="1"/>
    <col min="15879" max="15879" width="10.28515625" style="3" customWidth="1"/>
    <col min="15880" max="15880" width="11.7109375" style="3" customWidth="1"/>
    <col min="15881" max="15881" width="9.7109375" style="3" customWidth="1"/>
    <col min="15882" max="15882" width="10.7109375" style="3" customWidth="1"/>
    <col min="15883" max="15883" width="12.85546875" style="3" customWidth="1"/>
    <col min="15884" max="15884" width="12.7109375" style="3" customWidth="1"/>
    <col min="15885" max="15885" width="12.42578125" style="3" customWidth="1"/>
    <col min="15886" max="15886" width="12.5703125" style="3" customWidth="1"/>
    <col min="15887" max="15887" width="11.42578125" style="3"/>
    <col min="15888" max="15888" width="4.7109375" style="3" customWidth="1"/>
    <col min="15889" max="15889" width="5" style="3" customWidth="1"/>
    <col min="15890" max="15890" width="4.85546875" style="3" customWidth="1"/>
    <col min="15891" max="15891" width="5.42578125" style="3" customWidth="1"/>
    <col min="15892" max="15892" width="5.85546875" style="3" customWidth="1"/>
    <col min="15893" max="16128" width="11.42578125" style="3"/>
    <col min="16129" max="16129" width="3.42578125" style="3" customWidth="1"/>
    <col min="16130" max="16130" width="9.5703125" style="3" customWidth="1"/>
    <col min="16131" max="16131" width="4.28515625" style="3" customWidth="1"/>
    <col min="16132" max="16132" width="6" style="3" customWidth="1"/>
    <col min="16133" max="16133" width="7.7109375" style="3" customWidth="1"/>
    <col min="16134" max="16134" width="11.42578125" style="3" customWidth="1"/>
    <col min="16135" max="16135" width="10.28515625" style="3" customWidth="1"/>
    <col min="16136" max="16136" width="11.7109375" style="3" customWidth="1"/>
    <col min="16137" max="16137" width="9.7109375" style="3" customWidth="1"/>
    <col min="16138" max="16138" width="10.7109375" style="3" customWidth="1"/>
    <col min="16139" max="16139" width="12.85546875" style="3" customWidth="1"/>
    <col min="16140" max="16140" width="12.7109375" style="3" customWidth="1"/>
    <col min="16141" max="16141" width="12.42578125" style="3" customWidth="1"/>
    <col min="16142" max="16142" width="12.5703125" style="3" customWidth="1"/>
    <col min="16143" max="16143" width="11.42578125" style="3"/>
    <col min="16144" max="16144" width="4.7109375" style="3" customWidth="1"/>
    <col min="16145" max="16145" width="5" style="3" customWidth="1"/>
    <col min="16146" max="16146" width="4.85546875" style="3" customWidth="1"/>
    <col min="16147" max="16147" width="5.42578125" style="3" customWidth="1"/>
    <col min="16148" max="16148" width="5.85546875" style="3" customWidth="1"/>
    <col min="16149" max="16384" width="11.42578125" style="3"/>
  </cols>
  <sheetData>
    <row r="1" spans="1:16" ht="42.75" customHeight="1" thickBot="1">
      <c r="A1" s="40" t="s">
        <v>2</v>
      </c>
      <c r="B1" s="41" t="s">
        <v>5</v>
      </c>
      <c r="C1" s="82" t="s">
        <v>3</v>
      </c>
      <c r="D1" s="83" t="s">
        <v>0</v>
      </c>
      <c r="E1" s="40" t="s">
        <v>14</v>
      </c>
      <c r="F1" s="41" t="s">
        <v>13</v>
      </c>
      <c r="G1" s="12" t="s">
        <v>1</v>
      </c>
      <c r="H1" s="12" t="s">
        <v>9</v>
      </c>
      <c r="I1" s="84" t="s">
        <v>27</v>
      </c>
      <c r="J1" s="85" t="s">
        <v>10</v>
      </c>
      <c r="K1" s="41" t="s">
        <v>11</v>
      </c>
      <c r="L1" s="12" t="s">
        <v>28</v>
      </c>
      <c r="M1" s="86" t="s">
        <v>12</v>
      </c>
      <c r="N1" s="12" t="s">
        <v>29</v>
      </c>
    </row>
    <row r="2" spans="1:16" thickBot="1">
      <c r="A2" s="17">
        <v>1</v>
      </c>
      <c r="B2" s="19" t="s">
        <v>6</v>
      </c>
      <c r="C2" s="90"/>
      <c r="D2" s="91"/>
      <c r="E2" s="89"/>
      <c r="F2" s="90"/>
      <c r="G2" s="58"/>
      <c r="H2" s="46"/>
      <c r="I2" s="70">
        <f>IF(F2="C",((H2-G2)*10000),(-(H2-G2)*10000))</f>
        <v>0</v>
      </c>
      <c r="J2" s="67">
        <f>I2</f>
        <v>0</v>
      </c>
      <c r="K2" s="65"/>
      <c r="L2" s="47">
        <f>IF(F2="C",((K2-G2)*10000),(-(K2-G2)*10000))</f>
        <v>0</v>
      </c>
      <c r="M2" s="46"/>
      <c r="N2" s="48">
        <f>IF(F2="C",((M2-G2)*10000),(-(M2-G2)*10000))</f>
        <v>0</v>
      </c>
      <c r="P2" s="4"/>
    </row>
    <row r="3" spans="1:16" thickBot="1">
      <c r="A3" s="18">
        <v>2</v>
      </c>
      <c r="B3" s="20" t="s">
        <v>6</v>
      </c>
      <c r="C3" s="90"/>
      <c r="D3" s="91"/>
      <c r="E3" s="89"/>
      <c r="F3" s="90"/>
      <c r="G3" s="58"/>
      <c r="H3" s="46"/>
      <c r="I3" s="70">
        <f>IF(F3="C",((H3-G3)*10000),(-(H3-G3)*10000))</f>
        <v>0</v>
      </c>
      <c r="J3" s="69">
        <f>I3+J2</f>
        <v>0</v>
      </c>
      <c r="K3" s="65"/>
      <c r="L3" s="47">
        <f t="shared" ref="L3:L66" si="0">IF(F3="C",((K3-G3)*10000),(-(K3-G3)*10000))</f>
        <v>0</v>
      </c>
      <c r="M3" s="46"/>
      <c r="N3" s="48">
        <f t="shared" ref="N3:N66" si="1">IF(F3="C",((M3-G3)*10000),(-(M3-G3)*10000))</f>
        <v>0</v>
      </c>
      <c r="P3" s="4"/>
    </row>
    <row r="4" spans="1:16" thickBot="1">
      <c r="A4" s="18">
        <v>3</v>
      </c>
      <c r="B4" s="20" t="s">
        <v>6</v>
      </c>
      <c r="C4" s="90"/>
      <c r="D4" s="91"/>
      <c r="E4" s="89"/>
      <c r="F4" s="90"/>
      <c r="G4" s="58"/>
      <c r="H4" s="46"/>
      <c r="I4" s="70">
        <f t="shared" ref="I4:I67" si="2">IF(F4="C",((H4-G4)*10000),(-(H4-G4)*10000))</f>
        <v>0</v>
      </c>
      <c r="J4" s="69">
        <f t="shared" ref="J4:J67" si="3">I4+J3</f>
        <v>0</v>
      </c>
      <c r="K4" s="65"/>
      <c r="L4" s="47">
        <f t="shared" si="0"/>
        <v>0</v>
      </c>
      <c r="M4" s="46"/>
      <c r="N4" s="48">
        <f t="shared" si="1"/>
        <v>0</v>
      </c>
      <c r="P4" s="4"/>
    </row>
    <row r="5" spans="1:16" thickBot="1">
      <c r="A5" s="18">
        <v>4</v>
      </c>
      <c r="B5" s="20" t="s">
        <v>6</v>
      </c>
      <c r="C5" s="90"/>
      <c r="D5" s="91"/>
      <c r="E5" s="89"/>
      <c r="F5" s="90"/>
      <c r="G5" s="58"/>
      <c r="H5" s="46"/>
      <c r="I5" s="70">
        <f t="shared" si="2"/>
        <v>0</v>
      </c>
      <c r="J5" s="69">
        <f t="shared" si="3"/>
        <v>0</v>
      </c>
      <c r="K5" s="65"/>
      <c r="L5" s="47">
        <f t="shared" si="0"/>
        <v>0</v>
      </c>
      <c r="M5" s="46"/>
      <c r="N5" s="48">
        <f t="shared" si="1"/>
        <v>0</v>
      </c>
      <c r="P5" s="4"/>
    </row>
    <row r="6" spans="1:16" thickBot="1">
      <c r="A6" s="18">
        <v>5</v>
      </c>
      <c r="B6" s="20" t="s">
        <v>6</v>
      </c>
      <c r="C6" s="90"/>
      <c r="D6" s="91"/>
      <c r="E6" s="89"/>
      <c r="F6" s="90"/>
      <c r="G6" s="58"/>
      <c r="H6" s="46"/>
      <c r="I6" s="70">
        <f t="shared" si="2"/>
        <v>0</v>
      </c>
      <c r="J6" s="69">
        <f t="shared" si="3"/>
        <v>0</v>
      </c>
      <c r="K6" s="65"/>
      <c r="L6" s="47">
        <f t="shared" si="0"/>
        <v>0</v>
      </c>
      <c r="M6" s="46"/>
      <c r="N6" s="48">
        <f t="shared" si="1"/>
        <v>0</v>
      </c>
      <c r="P6" s="4"/>
    </row>
    <row r="7" spans="1:16" thickBot="1">
      <c r="A7" s="18">
        <v>6</v>
      </c>
      <c r="B7" s="20" t="s">
        <v>6</v>
      </c>
      <c r="C7" s="90"/>
      <c r="D7" s="91"/>
      <c r="E7" s="89"/>
      <c r="F7" s="90"/>
      <c r="G7" s="58"/>
      <c r="H7" s="46"/>
      <c r="I7" s="70">
        <f t="shared" si="2"/>
        <v>0</v>
      </c>
      <c r="J7" s="69">
        <f t="shared" si="3"/>
        <v>0</v>
      </c>
      <c r="K7" s="65"/>
      <c r="L7" s="47">
        <f t="shared" si="0"/>
        <v>0</v>
      </c>
      <c r="M7" s="46"/>
      <c r="N7" s="48">
        <f t="shared" si="1"/>
        <v>0</v>
      </c>
      <c r="P7" s="4"/>
    </row>
    <row r="8" spans="1:16" thickBot="1">
      <c r="A8" s="18">
        <v>7</v>
      </c>
      <c r="B8" s="20" t="s">
        <v>6</v>
      </c>
      <c r="C8" s="90"/>
      <c r="D8" s="91"/>
      <c r="E8" s="89"/>
      <c r="F8" s="90"/>
      <c r="G8" s="58"/>
      <c r="H8" s="46"/>
      <c r="I8" s="70">
        <f t="shared" si="2"/>
        <v>0</v>
      </c>
      <c r="J8" s="69">
        <f t="shared" si="3"/>
        <v>0</v>
      </c>
      <c r="K8" s="65"/>
      <c r="L8" s="47">
        <f t="shared" si="0"/>
        <v>0</v>
      </c>
      <c r="M8" s="46"/>
      <c r="N8" s="48">
        <f t="shared" si="1"/>
        <v>0</v>
      </c>
      <c r="P8" s="4"/>
    </row>
    <row r="9" spans="1:16" thickBot="1">
      <c r="A9" s="18">
        <v>8</v>
      </c>
      <c r="B9" s="20" t="s">
        <v>6</v>
      </c>
      <c r="C9" s="90"/>
      <c r="D9" s="91"/>
      <c r="E9" s="89"/>
      <c r="F9" s="90"/>
      <c r="G9" s="58"/>
      <c r="H9" s="46"/>
      <c r="I9" s="70">
        <f t="shared" si="2"/>
        <v>0</v>
      </c>
      <c r="J9" s="69">
        <f t="shared" si="3"/>
        <v>0</v>
      </c>
      <c r="K9" s="65"/>
      <c r="L9" s="47">
        <f t="shared" si="0"/>
        <v>0</v>
      </c>
      <c r="M9" s="46"/>
      <c r="N9" s="48">
        <f t="shared" si="1"/>
        <v>0</v>
      </c>
      <c r="P9" s="4"/>
    </row>
    <row r="10" spans="1:16" thickBot="1">
      <c r="A10" s="18">
        <v>9</v>
      </c>
      <c r="B10" s="20" t="s">
        <v>6</v>
      </c>
      <c r="C10" s="90"/>
      <c r="D10" s="91"/>
      <c r="E10" s="89"/>
      <c r="F10" s="90"/>
      <c r="G10" s="58"/>
      <c r="H10" s="46"/>
      <c r="I10" s="70">
        <f t="shared" si="2"/>
        <v>0</v>
      </c>
      <c r="J10" s="69">
        <f t="shared" si="3"/>
        <v>0</v>
      </c>
      <c r="K10" s="65"/>
      <c r="L10" s="47">
        <f t="shared" si="0"/>
        <v>0</v>
      </c>
      <c r="M10" s="46"/>
      <c r="N10" s="48">
        <f t="shared" si="1"/>
        <v>0</v>
      </c>
      <c r="P10" s="4"/>
    </row>
    <row r="11" spans="1:16" thickBot="1">
      <c r="A11" s="18">
        <v>10</v>
      </c>
      <c r="B11" s="20" t="s">
        <v>6</v>
      </c>
      <c r="C11" s="90"/>
      <c r="D11" s="91"/>
      <c r="E11" s="89"/>
      <c r="F11" s="90"/>
      <c r="G11" s="58"/>
      <c r="H11" s="46"/>
      <c r="I11" s="70">
        <f t="shared" si="2"/>
        <v>0</v>
      </c>
      <c r="J11" s="69">
        <f t="shared" si="3"/>
        <v>0</v>
      </c>
      <c r="K11" s="65"/>
      <c r="L11" s="47">
        <f t="shared" si="0"/>
        <v>0</v>
      </c>
      <c r="M11" s="46"/>
      <c r="N11" s="48">
        <f t="shared" si="1"/>
        <v>0</v>
      </c>
      <c r="P11" s="4"/>
    </row>
    <row r="12" spans="1:16" thickBot="1">
      <c r="A12" s="18">
        <v>11</v>
      </c>
      <c r="B12" s="20" t="s">
        <v>6</v>
      </c>
      <c r="C12" s="90"/>
      <c r="D12" s="91"/>
      <c r="E12" s="89"/>
      <c r="F12" s="90"/>
      <c r="G12" s="58"/>
      <c r="H12" s="46"/>
      <c r="I12" s="70">
        <f t="shared" si="2"/>
        <v>0</v>
      </c>
      <c r="J12" s="69">
        <f t="shared" si="3"/>
        <v>0</v>
      </c>
      <c r="K12" s="65"/>
      <c r="L12" s="47">
        <f t="shared" si="0"/>
        <v>0</v>
      </c>
      <c r="M12" s="46"/>
      <c r="N12" s="48">
        <f t="shared" si="1"/>
        <v>0</v>
      </c>
      <c r="P12" s="4"/>
    </row>
    <row r="13" spans="1:16" thickBot="1">
      <c r="A13" s="18">
        <v>12</v>
      </c>
      <c r="B13" s="20" t="s">
        <v>6</v>
      </c>
      <c r="C13" s="90"/>
      <c r="D13" s="91"/>
      <c r="E13" s="89"/>
      <c r="F13" s="90"/>
      <c r="G13" s="58"/>
      <c r="H13" s="46"/>
      <c r="I13" s="70">
        <f t="shared" si="2"/>
        <v>0</v>
      </c>
      <c r="J13" s="69">
        <f t="shared" si="3"/>
        <v>0</v>
      </c>
      <c r="K13" s="65"/>
      <c r="L13" s="47">
        <f t="shared" si="0"/>
        <v>0</v>
      </c>
      <c r="M13" s="46"/>
      <c r="N13" s="48">
        <f t="shared" si="1"/>
        <v>0</v>
      </c>
      <c r="P13" s="4"/>
    </row>
    <row r="14" spans="1:16" thickBot="1">
      <c r="A14" s="18">
        <v>13</v>
      </c>
      <c r="B14" s="20" t="s">
        <v>6</v>
      </c>
      <c r="C14" s="90"/>
      <c r="D14" s="91"/>
      <c r="E14" s="89"/>
      <c r="F14" s="90"/>
      <c r="G14" s="58"/>
      <c r="H14" s="46"/>
      <c r="I14" s="70">
        <f t="shared" si="2"/>
        <v>0</v>
      </c>
      <c r="J14" s="69">
        <f t="shared" si="3"/>
        <v>0</v>
      </c>
      <c r="K14" s="65"/>
      <c r="L14" s="47">
        <f t="shared" si="0"/>
        <v>0</v>
      </c>
      <c r="M14" s="46"/>
      <c r="N14" s="48">
        <f t="shared" si="1"/>
        <v>0</v>
      </c>
      <c r="P14" s="4"/>
    </row>
    <row r="15" spans="1:16" thickBot="1">
      <c r="A15" s="18">
        <v>14</v>
      </c>
      <c r="B15" s="20" t="s">
        <v>6</v>
      </c>
      <c r="C15" s="90"/>
      <c r="D15" s="91"/>
      <c r="E15" s="89"/>
      <c r="F15" s="90"/>
      <c r="G15" s="58"/>
      <c r="H15" s="46"/>
      <c r="I15" s="70">
        <f t="shared" si="2"/>
        <v>0</v>
      </c>
      <c r="J15" s="69">
        <f t="shared" si="3"/>
        <v>0</v>
      </c>
      <c r="K15" s="65"/>
      <c r="L15" s="47">
        <f t="shared" si="0"/>
        <v>0</v>
      </c>
      <c r="M15" s="46"/>
      <c r="N15" s="48">
        <f t="shared" si="1"/>
        <v>0</v>
      </c>
      <c r="P15" s="4"/>
    </row>
    <row r="16" spans="1:16" thickBot="1">
      <c r="A16" s="18">
        <v>15</v>
      </c>
      <c r="B16" s="20" t="s">
        <v>6</v>
      </c>
      <c r="C16" s="90"/>
      <c r="D16" s="91"/>
      <c r="E16" s="89"/>
      <c r="F16" s="90"/>
      <c r="G16" s="58"/>
      <c r="H16" s="46"/>
      <c r="I16" s="70">
        <f t="shared" si="2"/>
        <v>0</v>
      </c>
      <c r="J16" s="69">
        <f t="shared" si="3"/>
        <v>0</v>
      </c>
      <c r="K16" s="65"/>
      <c r="L16" s="47">
        <f t="shared" si="0"/>
        <v>0</v>
      </c>
      <c r="M16" s="46"/>
      <c r="N16" s="48">
        <f t="shared" si="1"/>
        <v>0</v>
      </c>
      <c r="P16" s="4"/>
    </row>
    <row r="17" spans="1:18" thickBot="1">
      <c r="A17" s="18">
        <v>16</v>
      </c>
      <c r="B17" s="20" t="s">
        <v>6</v>
      </c>
      <c r="C17" s="90"/>
      <c r="D17" s="91"/>
      <c r="E17" s="89"/>
      <c r="F17" s="90"/>
      <c r="G17" s="58"/>
      <c r="H17" s="46"/>
      <c r="I17" s="70">
        <f t="shared" si="2"/>
        <v>0</v>
      </c>
      <c r="J17" s="69">
        <f t="shared" si="3"/>
        <v>0</v>
      </c>
      <c r="K17" s="65"/>
      <c r="L17" s="47">
        <f t="shared" si="0"/>
        <v>0</v>
      </c>
      <c r="M17" s="46"/>
      <c r="N17" s="48">
        <f t="shared" si="1"/>
        <v>0</v>
      </c>
      <c r="P17" s="4"/>
    </row>
    <row r="18" spans="1:18" thickBot="1">
      <c r="A18" s="18">
        <v>17</v>
      </c>
      <c r="B18" s="20" t="s">
        <v>6</v>
      </c>
      <c r="C18" s="90"/>
      <c r="D18" s="91"/>
      <c r="E18" s="89"/>
      <c r="F18" s="90"/>
      <c r="G18" s="58"/>
      <c r="H18" s="46"/>
      <c r="I18" s="70">
        <f t="shared" si="2"/>
        <v>0</v>
      </c>
      <c r="J18" s="69">
        <f t="shared" si="3"/>
        <v>0</v>
      </c>
      <c r="K18" s="65"/>
      <c r="L18" s="47">
        <f t="shared" si="0"/>
        <v>0</v>
      </c>
      <c r="M18" s="46"/>
      <c r="N18" s="48">
        <f t="shared" si="1"/>
        <v>0</v>
      </c>
      <c r="P18" s="4"/>
    </row>
    <row r="19" spans="1:18" thickBot="1">
      <c r="A19" s="18">
        <v>18</v>
      </c>
      <c r="B19" s="20" t="s">
        <v>6</v>
      </c>
      <c r="C19" s="90"/>
      <c r="D19" s="91"/>
      <c r="E19" s="89"/>
      <c r="F19" s="90"/>
      <c r="G19" s="58"/>
      <c r="H19" s="46"/>
      <c r="I19" s="70">
        <f t="shared" si="2"/>
        <v>0</v>
      </c>
      <c r="J19" s="69">
        <f t="shared" si="3"/>
        <v>0</v>
      </c>
      <c r="K19" s="65"/>
      <c r="L19" s="47">
        <f t="shared" si="0"/>
        <v>0</v>
      </c>
      <c r="M19" s="46"/>
      <c r="N19" s="48">
        <f t="shared" si="1"/>
        <v>0</v>
      </c>
      <c r="P19" s="4"/>
    </row>
    <row r="20" spans="1:18" thickBot="1">
      <c r="A20" s="18">
        <v>19</v>
      </c>
      <c r="B20" s="20" t="s">
        <v>6</v>
      </c>
      <c r="C20" s="90"/>
      <c r="D20" s="91"/>
      <c r="E20" s="89"/>
      <c r="F20" s="90"/>
      <c r="G20" s="58"/>
      <c r="H20" s="46"/>
      <c r="I20" s="70">
        <f t="shared" si="2"/>
        <v>0</v>
      </c>
      <c r="J20" s="69">
        <f t="shared" si="3"/>
        <v>0</v>
      </c>
      <c r="K20" s="65"/>
      <c r="L20" s="47">
        <f t="shared" si="0"/>
        <v>0</v>
      </c>
      <c r="M20" s="46"/>
      <c r="N20" s="48">
        <f t="shared" si="1"/>
        <v>0</v>
      </c>
      <c r="P20" s="4"/>
    </row>
    <row r="21" spans="1:18" thickBot="1">
      <c r="A21" s="18">
        <v>20</v>
      </c>
      <c r="B21" s="20" t="s">
        <v>6</v>
      </c>
      <c r="C21" s="90"/>
      <c r="D21" s="91"/>
      <c r="E21" s="89"/>
      <c r="F21" s="90"/>
      <c r="G21" s="58"/>
      <c r="H21" s="46"/>
      <c r="I21" s="70">
        <f t="shared" si="2"/>
        <v>0</v>
      </c>
      <c r="J21" s="69">
        <f t="shared" si="3"/>
        <v>0</v>
      </c>
      <c r="K21" s="65"/>
      <c r="L21" s="47">
        <f t="shared" si="0"/>
        <v>0</v>
      </c>
      <c r="M21" s="46"/>
      <c r="N21" s="48">
        <f t="shared" si="1"/>
        <v>0</v>
      </c>
      <c r="P21" s="4"/>
    </row>
    <row r="22" spans="1:18" thickBot="1">
      <c r="A22" s="18">
        <v>21</v>
      </c>
      <c r="B22" s="20" t="s">
        <v>6</v>
      </c>
      <c r="C22" s="90"/>
      <c r="D22" s="91"/>
      <c r="E22" s="89"/>
      <c r="F22" s="90"/>
      <c r="G22" s="58"/>
      <c r="H22" s="46"/>
      <c r="I22" s="70">
        <f t="shared" si="2"/>
        <v>0</v>
      </c>
      <c r="J22" s="69">
        <f t="shared" si="3"/>
        <v>0</v>
      </c>
      <c r="K22" s="65"/>
      <c r="L22" s="47">
        <f t="shared" si="0"/>
        <v>0</v>
      </c>
      <c r="M22" s="46"/>
      <c r="N22" s="48">
        <f t="shared" si="1"/>
        <v>0</v>
      </c>
      <c r="P22" s="4"/>
    </row>
    <row r="23" spans="1:18" thickBot="1">
      <c r="A23" s="18">
        <v>22</v>
      </c>
      <c r="B23" s="20" t="s">
        <v>6</v>
      </c>
      <c r="C23" s="90"/>
      <c r="D23" s="91"/>
      <c r="E23" s="89"/>
      <c r="F23" s="90"/>
      <c r="G23" s="58"/>
      <c r="H23" s="46"/>
      <c r="I23" s="70">
        <f t="shared" si="2"/>
        <v>0</v>
      </c>
      <c r="J23" s="69">
        <f t="shared" si="3"/>
        <v>0</v>
      </c>
      <c r="K23" s="65"/>
      <c r="L23" s="47">
        <f t="shared" si="0"/>
        <v>0</v>
      </c>
      <c r="M23" s="46"/>
      <c r="N23" s="48">
        <f t="shared" si="1"/>
        <v>0</v>
      </c>
      <c r="P23" s="4"/>
    </row>
    <row r="24" spans="1:18" thickBot="1">
      <c r="A24" s="18">
        <v>23</v>
      </c>
      <c r="B24" s="20" t="s">
        <v>6</v>
      </c>
      <c r="C24" s="90"/>
      <c r="D24" s="91"/>
      <c r="E24" s="89"/>
      <c r="F24" s="90"/>
      <c r="G24" s="58"/>
      <c r="H24" s="46"/>
      <c r="I24" s="70">
        <f t="shared" si="2"/>
        <v>0</v>
      </c>
      <c r="J24" s="69">
        <f t="shared" si="3"/>
        <v>0</v>
      </c>
      <c r="K24" s="65"/>
      <c r="L24" s="47">
        <f t="shared" si="0"/>
        <v>0</v>
      </c>
      <c r="M24" s="46"/>
      <c r="N24" s="48">
        <f t="shared" si="1"/>
        <v>0</v>
      </c>
      <c r="P24" s="4"/>
    </row>
    <row r="25" spans="1:18" thickBot="1">
      <c r="A25" s="18">
        <v>24</v>
      </c>
      <c r="B25" s="20" t="s">
        <v>6</v>
      </c>
      <c r="C25" s="90"/>
      <c r="D25" s="91"/>
      <c r="E25" s="89"/>
      <c r="F25" s="90"/>
      <c r="G25" s="58"/>
      <c r="H25" s="46"/>
      <c r="I25" s="70">
        <f t="shared" si="2"/>
        <v>0</v>
      </c>
      <c r="J25" s="69">
        <f t="shared" si="3"/>
        <v>0</v>
      </c>
      <c r="K25" s="65"/>
      <c r="L25" s="47">
        <f t="shared" si="0"/>
        <v>0</v>
      </c>
      <c r="M25" s="46"/>
      <c r="N25" s="48">
        <f t="shared" si="1"/>
        <v>0</v>
      </c>
      <c r="P25" s="4"/>
    </row>
    <row r="26" spans="1:18" thickBot="1">
      <c r="A26" s="18">
        <v>25</v>
      </c>
      <c r="B26" s="20" t="s">
        <v>6</v>
      </c>
      <c r="C26" s="90"/>
      <c r="D26" s="91"/>
      <c r="E26" s="89"/>
      <c r="F26" s="90"/>
      <c r="G26" s="58"/>
      <c r="H26" s="46"/>
      <c r="I26" s="70">
        <f t="shared" si="2"/>
        <v>0</v>
      </c>
      <c r="J26" s="69">
        <f t="shared" si="3"/>
        <v>0</v>
      </c>
      <c r="K26" s="65"/>
      <c r="L26" s="47">
        <f t="shared" si="0"/>
        <v>0</v>
      </c>
      <c r="M26" s="46"/>
      <c r="N26" s="48">
        <f t="shared" si="1"/>
        <v>0</v>
      </c>
      <c r="P26" s="4"/>
    </row>
    <row r="27" spans="1:18" thickBot="1">
      <c r="A27" s="18">
        <v>26</v>
      </c>
      <c r="B27" s="20" t="s">
        <v>6</v>
      </c>
      <c r="C27" s="90"/>
      <c r="D27" s="91"/>
      <c r="E27" s="89"/>
      <c r="F27" s="90"/>
      <c r="G27" s="58"/>
      <c r="H27" s="46"/>
      <c r="I27" s="70">
        <f t="shared" si="2"/>
        <v>0</v>
      </c>
      <c r="J27" s="69">
        <f t="shared" si="3"/>
        <v>0</v>
      </c>
      <c r="K27" s="65"/>
      <c r="L27" s="47">
        <f t="shared" si="0"/>
        <v>0</v>
      </c>
      <c r="M27" s="46"/>
      <c r="N27" s="48">
        <f t="shared" si="1"/>
        <v>0</v>
      </c>
      <c r="P27" s="4"/>
    </row>
    <row r="28" spans="1:18" thickBot="1">
      <c r="A28" s="18">
        <v>27</v>
      </c>
      <c r="B28" s="20" t="s">
        <v>6</v>
      </c>
      <c r="C28" s="90"/>
      <c r="D28" s="91"/>
      <c r="E28" s="89"/>
      <c r="F28" s="90"/>
      <c r="G28" s="58"/>
      <c r="H28" s="46"/>
      <c r="I28" s="70">
        <f t="shared" si="2"/>
        <v>0</v>
      </c>
      <c r="J28" s="69">
        <f t="shared" si="3"/>
        <v>0</v>
      </c>
      <c r="K28" s="65"/>
      <c r="L28" s="47">
        <f t="shared" si="0"/>
        <v>0</v>
      </c>
      <c r="M28" s="46"/>
      <c r="N28" s="48">
        <f t="shared" si="1"/>
        <v>0</v>
      </c>
      <c r="P28" s="4"/>
    </row>
    <row r="29" spans="1:18" thickBot="1">
      <c r="A29" s="18">
        <v>28</v>
      </c>
      <c r="B29" s="20" t="s">
        <v>6</v>
      </c>
      <c r="C29" s="90"/>
      <c r="D29" s="91"/>
      <c r="E29" s="89"/>
      <c r="F29" s="90"/>
      <c r="G29" s="58"/>
      <c r="H29" s="46"/>
      <c r="I29" s="70">
        <f t="shared" si="2"/>
        <v>0</v>
      </c>
      <c r="J29" s="69">
        <f t="shared" si="3"/>
        <v>0</v>
      </c>
      <c r="K29" s="65"/>
      <c r="L29" s="47">
        <f t="shared" si="0"/>
        <v>0</v>
      </c>
      <c r="M29" s="46"/>
      <c r="N29" s="48">
        <f t="shared" si="1"/>
        <v>0</v>
      </c>
      <c r="P29" s="4"/>
    </row>
    <row r="30" spans="1:18" thickBot="1">
      <c r="A30" s="18">
        <v>29</v>
      </c>
      <c r="B30" s="20" t="s">
        <v>6</v>
      </c>
      <c r="C30" s="90"/>
      <c r="D30" s="91"/>
      <c r="E30" s="89"/>
      <c r="F30" s="90"/>
      <c r="G30" s="58"/>
      <c r="H30" s="46"/>
      <c r="I30" s="70">
        <f t="shared" si="2"/>
        <v>0</v>
      </c>
      <c r="J30" s="69">
        <f t="shared" si="3"/>
        <v>0</v>
      </c>
      <c r="K30" s="65"/>
      <c r="L30" s="47">
        <f t="shared" si="0"/>
        <v>0</v>
      </c>
      <c r="M30" s="46"/>
      <c r="N30" s="48">
        <f t="shared" si="1"/>
        <v>0</v>
      </c>
      <c r="P30" s="4"/>
    </row>
    <row r="31" spans="1:18" thickBot="1">
      <c r="A31" s="18">
        <v>30</v>
      </c>
      <c r="B31" s="20" t="s">
        <v>6</v>
      </c>
      <c r="C31" s="90"/>
      <c r="D31" s="91"/>
      <c r="E31" s="89"/>
      <c r="F31" s="90"/>
      <c r="G31" s="58"/>
      <c r="H31" s="46"/>
      <c r="I31" s="70">
        <f t="shared" si="2"/>
        <v>0</v>
      </c>
      <c r="J31" s="69">
        <f t="shared" si="3"/>
        <v>0</v>
      </c>
      <c r="K31" s="65"/>
      <c r="L31" s="47">
        <f t="shared" si="0"/>
        <v>0</v>
      </c>
      <c r="M31" s="46"/>
      <c r="N31" s="48">
        <f t="shared" si="1"/>
        <v>0</v>
      </c>
      <c r="P31" s="4"/>
      <c r="Q31" s="5"/>
      <c r="R31" s="5"/>
    </row>
    <row r="32" spans="1:18" thickBot="1">
      <c r="A32" s="18">
        <v>31</v>
      </c>
      <c r="B32" s="20" t="s">
        <v>6</v>
      </c>
      <c r="C32" s="90"/>
      <c r="D32" s="91"/>
      <c r="E32" s="89"/>
      <c r="F32" s="90"/>
      <c r="G32" s="58"/>
      <c r="H32" s="46"/>
      <c r="I32" s="70">
        <f t="shared" si="2"/>
        <v>0</v>
      </c>
      <c r="J32" s="69">
        <f t="shared" si="3"/>
        <v>0</v>
      </c>
      <c r="K32" s="65"/>
      <c r="L32" s="47">
        <f t="shared" si="0"/>
        <v>0</v>
      </c>
      <c r="M32" s="46"/>
      <c r="N32" s="48">
        <f t="shared" si="1"/>
        <v>0</v>
      </c>
      <c r="P32" s="4"/>
    </row>
    <row r="33" spans="1:16" thickBot="1">
      <c r="A33" s="18">
        <v>32</v>
      </c>
      <c r="B33" s="20" t="s">
        <v>6</v>
      </c>
      <c r="C33" s="90"/>
      <c r="D33" s="91"/>
      <c r="E33" s="89"/>
      <c r="F33" s="90"/>
      <c r="G33" s="58"/>
      <c r="H33" s="46"/>
      <c r="I33" s="70">
        <f t="shared" si="2"/>
        <v>0</v>
      </c>
      <c r="J33" s="69">
        <f t="shared" si="3"/>
        <v>0</v>
      </c>
      <c r="K33" s="65"/>
      <c r="L33" s="47">
        <f t="shared" si="0"/>
        <v>0</v>
      </c>
      <c r="M33" s="46"/>
      <c r="N33" s="48">
        <f t="shared" si="1"/>
        <v>0</v>
      </c>
      <c r="P33" s="4"/>
    </row>
    <row r="34" spans="1:16" thickBot="1">
      <c r="A34" s="18">
        <v>33</v>
      </c>
      <c r="B34" s="20" t="s">
        <v>6</v>
      </c>
      <c r="C34" s="90"/>
      <c r="D34" s="91"/>
      <c r="E34" s="89"/>
      <c r="F34" s="90"/>
      <c r="G34" s="58"/>
      <c r="H34" s="46"/>
      <c r="I34" s="70">
        <f t="shared" si="2"/>
        <v>0</v>
      </c>
      <c r="J34" s="69">
        <f t="shared" si="3"/>
        <v>0</v>
      </c>
      <c r="K34" s="65"/>
      <c r="L34" s="47">
        <f t="shared" si="0"/>
        <v>0</v>
      </c>
      <c r="M34" s="46"/>
      <c r="N34" s="48">
        <f t="shared" si="1"/>
        <v>0</v>
      </c>
      <c r="P34" s="4"/>
    </row>
    <row r="35" spans="1:16" thickBot="1">
      <c r="A35" s="18">
        <v>34</v>
      </c>
      <c r="B35" s="20" t="s">
        <v>6</v>
      </c>
      <c r="C35" s="90"/>
      <c r="D35" s="91"/>
      <c r="E35" s="89"/>
      <c r="F35" s="90"/>
      <c r="G35" s="58"/>
      <c r="H35" s="46"/>
      <c r="I35" s="70">
        <f t="shared" si="2"/>
        <v>0</v>
      </c>
      <c r="J35" s="69">
        <f t="shared" si="3"/>
        <v>0</v>
      </c>
      <c r="K35" s="65"/>
      <c r="L35" s="47">
        <f t="shared" si="0"/>
        <v>0</v>
      </c>
      <c r="M35" s="46"/>
      <c r="N35" s="48">
        <f t="shared" si="1"/>
        <v>0</v>
      </c>
      <c r="P35" s="4"/>
    </row>
    <row r="36" spans="1:16" thickBot="1">
      <c r="A36" s="18">
        <v>35</v>
      </c>
      <c r="B36" s="20" t="s">
        <v>6</v>
      </c>
      <c r="C36" s="90"/>
      <c r="D36" s="91"/>
      <c r="E36" s="89"/>
      <c r="F36" s="90"/>
      <c r="G36" s="58"/>
      <c r="H36" s="46"/>
      <c r="I36" s="70">
        <f t="shared" si="2"/>
        <v>0</v>
      </c>
      <c r="J36" s="69">
        <f t="shared" si="3"/>
        <v>0</v>
      </c>
      <c r="K36" s="65"/>
      <c r="L36" s="47">
        <f t="shared" si="0"/>
        <v>0</v>
      </c>
      <c r="M36" s="46"/>
      <c r="N36" s="48">
        <f t="shared" si="1"/>
        <v>0</v>
      </c>
      <c r="P36" s="4"/>
    </row>
    <row r="37" spans="1:16" thickBot="1">
      <c r="A37" s="18">
        <v>36</v>
      </c>
      <c r="B37" s="20" t="s">
        <v>6</v>
      </c>
      <c r="C37" s="90"/>
      <c r="D37" s="91"/>
      <c r="E37" s="89"/>
      <c r="F37" s="90"/>
      <c r="G37" s="58"/>
      <c r="H37" s="46"/>
      <c r="I37" s="70">
        <f t="shared" si="2"/>
        <v>0</v>
      </c>
      <c r="J37" s="69">
        <f t="shared" si="3"/>
        <v>0</v>
      </c>
      <c r="K37" s="65"/>
      <c r="L37" s="47">
        <f t="shared" si="0"/>
        <v>0</v>
      </c>
      <c r="M37" s="46"/>
      <c r="N37" s="48">
        <f t="shared" si="1"/>
        <v>0</v>
      </c>
      <c r="P37" s="4"/>
    </row>
    <row r="38" spans="1:16" thickBot="1">
      <c r="A38" s="18">
        <v>37</v>
      </c>
      <c r="B38" s="20" t="s">
        <v>6</v>
      </c>
      <c r="C38" s="90"/>
      <c r="D38" s="91"/>
      <c r="E38" s="89"/>
      <c r="F38" s="90"/>
      <c r="G38" s="58"/>
      <c r="H38" s="46"/>
      <c r="I38" s="70">
        <f t="shared" si="2"/>
        <v>0</v>
      </c>
      <c r="J38" s="69">
        <f t="shared" si="3"/>
        <v>0</v>
      </c>
      <c r="K38" s="65"/>
      <c r="L38" s="47">
        <f t="shared" si="0"/>
        <v>0</v>
      </c>
      <c r="M38" s="46"/>
      <c r="N38" s="48">
        <f t="shared" si="1"/>
        <v>0</v>
      </c>
      <c r="P38" s="4"/>
    </row>
    <row r="39" spans="1:16" thickBot="1">
      <c r="A39" s="18">
        <v>38</v>
      </c>
      <c r="B39" s="20" t="s">
        <v>6</v>
      </c>
      <c r="C39" s="90"/>
      <c r="D39" s="91"/>
      <c r="E39" s="89"/>
      <c r="F39" s="90"/>
      <c r="G39" s="58"/>
      <c r="H39" s="46"/>
      <c r="I39" s="70">
        <f t="shared" si="2"/>
        <v>0</v>
      </c>
      <c r="J39" s="69">
        <f t="shared" si="3"/>
        <v>0</v>
      </c>
      <c r="K39" s="65"/>
      <c r="L39" s="47">
        <f t="shared" si="0"/>
        <v>0</v>
      </c>
      <c r="M39" s="46"/>
      <c r="N39" s="48">
        <f t="shared" si="1"/>
        <v>0</v>
      </c>
      <c r="P39" s="4"/>
    </row>
    <row r="40" spans="1:16" thickBot="1">
      <c r="A40" s="18">
        <v>39</v>
      </c>
      <c r="B40" s="20" t="s">
        <v>6</v>
      </c>
      <c r="C40" s="90"/>
      <c r="D40" s="91"/>
      <c r="E40" s="89"/>
      <c r="F40" s="90"/>
      <c r="G40" s="58"/>
      <c r="H40" s="46"/>
      <c r="I40" s="70">
        <f t="shared" si="2"/>
        <v>0</v>
      </c>
      <c r="J40" s="69">
        <f t="shared" si="3"/>
        <v>0</v>
      </c>
      <c r="K40" s="65"/>
      <c r="L40" s="47">
        <f t="shared" si="0"/>
        <v>0</v>
      </c>
      <c r="M40" s="46"/>
      <c r="N40" s="48">
        <f t="shared" si="1"/>
        <v>0</v>
      </c>
      <c r="P40" s="4"/>
    </row>
    <row r="41" spans="1:16" thickBot="1">
      <c r="A41" s="18">
        <v>40</v>
      </c>
      <c r="B41" s="20" t="s">
        <v>6</v>
      </c>
      <c r="C41" s="90"/>
      <c r="D41" s="91"/>
      <c r="E41" s="89"/>
      <c r="F41" s="90"/>
      <c r="G41" s="58"/>
      <c r="H41" s="46"/>
      <c r="I41" s="70">
        <f t="shared" si="2"/>
        <v>0</v>
      </c>
      <c r="J41" s="69">
        <f t="shared" si="3"/>
        <v>0</v>
      </c>
      <c r="K41" s="65"/>
      <c r="L41" s="47">
        <f t="shared" si="0"/>
        <v>0</v>
      </c>
      <c r="M41" s="46"/>
      <c r="N41" s="48">
        <f t="shared" si="1"/>
        <v>0</v>
      </c>
      <c r="P41" s="4"/>
    </row>
    <row r="42" spans="1:16" thickBot="1">
      <c r="A42" s="18">
        <v>41</v>
      </c>
      <c r="B42" s="20" t="s">
        <v>6</v>
      </c>
      <c r="C42" s="90"/>
      <c r="D42" s="91"/>
      <c r="E42" s="89"/>
      <c r="F42" s="90"/>
      <c r="G42" s="58"/>
      <c r="H42" s="46"/>
      <c r="I42" s="70">
        <f t="shared" si="2"/>
        <v>0</v>
      </c>
      <c r="J42" s="69">
        <f t="shared" si="3"/>
        <v>0</v>
      </c>
      <c r="K42" s="65"/>
      <c r="L42" s="47">
        <f t="shared" si="0"/>
        <v>0</v>
      </c>
      <c r="M42" s="46"/>
      <c r="N42" s="48">
        <f t="shared" si="1"/>
        <v>0</v>
      </c>
      <c r="P42" s="4"/>
    </row>
    <row r="43" spans="1:16" thickBot="1">
      <c r="A43" s="18">
        <v>42</v>
      </c>
      <c r="B43" s="20" t="s">
        <v>6</v>
      </c>
      <c r="C43" s="90"/>
      <c r="D43" s="91"/>
      <c r="E43" s="89"/>
      <c r="F43" s="90"/>
      <c r="G43" s="58"/>
      <c r="H43" s="46"/>
      <c r="I43" s="70">
        <f t="shared" si="2"/>
        <v>0</v>
      </c>
      <c r="J43" s="69">
        <f t="shared" si="3"/>
        <v>0</v>
      </c>
      <c r="K43" s="65"/>
      <c r="L43" s="47">
        <f t="shared" si="0"/>
        <v>0</v>
      </c>
      <c r="M43" s="46"/>
      <c r="N43" s="48">
        <f t="shared" si="1"/>
        <v>0</v>
      </c>
      <c r="P43" s="4"/>
    </row>
    <row r="44" spans="1:16" thickBot="1">
      <c r="A44" s="18">
        <v>43</v>
      </c>
      <c r="B44" s="20" t="s">
        <v>6</v>
      </c>
      <c r="C44" s="90"/>
      <c r="D44" s="91"/>
      <c r="E44" s="89"/>
      <c r="F44" s="90"/>
      <c r="G44" s="58"/>
      <c r="H44" s="46"/>
      <c r="I44" s="70">
        <f t="shared" si="2"/>
        <v>0</v>
      </c>
      <c r="J44" s="69">
        <f t="shared" si="3"/>
        <v>0</v>
      </c>
      <c r="K44" s="65"/>
      <c r="L44" s="47">
        <f t="shared" si="0"/>
        <v>0</v>
      </c>
      <c r="M44" s="46"/>
      <c r="N44" s="48">
        <f t="shared" si="1"/>
        <v>0</v>
      </c>
      <c r="P44" s="4"/>
    </row>
    <row r="45" spans="1:16" thickBot="1">
      <c r="A45" s="18">
        <v>44</v>
      </c>
      <c r="B45" s="20" t="s">
        <v>6</v>
      </c>
      <c r="C45" s="90"/>
      <c r="D45" s="91"/>
      <c r="E45" s="89"/>
      <c r="F45" s="90"/>
      <c r="G45" s="58"/>
      <c r="H45" s="46"/>
      <c r="I45" s="70">
        <f t="shared" si="2"/>
        <v>0</v>
      </c>
      <c r="J45" s="69">
        <f t="shared" si="3"/>
        <v>0</v>
      </c>
      <c r="K45" s="65"/>
      <c r="L45" s="47">
        <f t="shared" si="0"/>
        <v>0</v>
      </c>
      <c r="M45" s="46"/>
      <c r="N45" s="48">
        <f t="shared" si="1"/>
        <v>0</v>
      </c>
      <c r="P45" s="4"/>
    </row>
    <row r="46" spans="1:16" thickBot="1">
      <c r="A46" s="18">
        <v>45</v>
      </c>
      <c r="B46" s="20" t="s">
        <v>6</v>
      </c>
      <c r="C46" s="90"/>
      <c r="D46" s="91"/>
      <c r="E46" s="89"/>
      <c r="F46" s="90"/>
      <c r="G46" s="58"/>
      <c r="H46" s="46"/>
      <c r="I46" s="70">
        <f t="shared" si="2"/>
        <v>0</v>
      </c>
      <c r="J46" s="69">
        <f t="shared" si="3"/>
        <v>0</v>
      </c>
      <c r="K46" s="65"/>
      <c r="L46" s="47">
        <f t="shared" si="0"/>
        <v>0</v>
      </c>
      <c r="M46" s="46"/>
      <c r="N46" s="48">
        <f t="shared" si="1"/>
        <v>0</v>
      </c>
      <c r="P46" s="4"/>
    </row>
    <row r="47" spans="1:16" thickBot="1">
      <c r="A47" s="18">
        <v>46</v>
      </c>
      <c r="B47" s="20" t="s">
        <v>6</v>
      </c>
      <c r="C47" s="90"/>
      <c r="D47" s="91"/>
      <c r="E47" s="89"/>
      <c r="F47" s="90"/>
      <c r="G47" s="58"/>
      <c r="H47" s="46"/>
      <c r="I47" s="70">
        <f t="shared" si="2"/>
        <v>0</v>
      </c>
      <c r="J47" s="69">
        <f t="shared" si="3"/>
        <v>0</v>
      </c>
      <c r="K47" s="65"/>
      <c r="L47" s="47">
        <f t="shared" si="0"/>
        <v>0</v>
      </c>
      <c r="M47" s="46"/>
      <c r="N47" s="48">
        <f t="shared" si="1"/>
        <v>0</v>
      </c>
      <c r="P47" s="4"/>
    </row>
    <row r="48" spans="1:16" thickBot="1">
      <c r="A48" s="18">
        <v>47</v>
      </c>
      <c r="B48" s="20" t="s">
        <v>6</v>
      </c>
      <c r="C48" s="90"/>
      <c r="D48" s="91"/>
      <c r="E48" s="89"/>
      <c r="F48" s="90"/>
      <c r="G48" s="58"/>
      <c r="H48" s="46"/>
      <c r="I48" s="70">
        <f t="shared" si="2"/>
        <v>0</v>
      </c>
      <c r="J48" s="69">
        <f t="shared" si="3"/>
        <v>0</v>
      </c>
      <c r="K48" s="65"/>
      <c r="L48" s="47">
        <f t="shared" si="0"/>
        <v>0</v>
      </c>
      <c r="M48" s="46"/>
      <c r="N48" s="48">
        <f t="shared" si="1"/>
        <v>0</v>
      </c>
      <c r="P48" s="4"/>
    </row>
    <row r="49" spans="1:16" thickBot="1">
      <c r="A49" s="18">
        <v>48</v>
      </c>
      <c r="B49" s="20" t="s">
        <v>6</v>
      </c>
      <c r="C49" s="90"/>
      <c r="D49" s="91"/>
      <c r="E49" s="89"/>
      <c r="F49" s="90"/>
      <c r="G49" s="58"/>
      <c r="H49" s="46"/>
      <c r="I49" s="70">
        <f t="shared" si="2"/>
        <v>0</v>
      </c>
      <c r="J49" s="69">
        <f t="shared" si="3"/>
        <v>0</v>
      </c>
      <c r="K49" s="65"/>
      <c r="L49" s="47">
        <f t="shared" si="0"/>
        <v>0</v>
      </c>
      <c r="M49" s="46"/>
      <c r="N49" s="48">
        <f t="shared" si="1"/>
        <v>0</v>
      </c>
      <c r="P49" s="4"/>
    </row>
    <row r="50" spans="1:16" thickBot="1">
      <c r="A50" s="18">
        <v>49</v>
      </c>
      <c r="B50" s="20" t="s">
        <v>6</v>
      </c>
      <c r="C50" s="90"/>
      <c r="D50" s="91"/>
      <c r="E50" s="89"/>
      <c r="F50" s="90"/>
      <c r="G50" s="58"/>
      <c r="H50" s="46"/>
      <c r="I50" s="70">
        <f t="shared" si="2"/>
        <v>0</v>
      </c>
      <c r="J50" s="69">
        <f t="shared" si="3"/>
        <v>0</v>
      </c>
      <c r="K50" s="65"/>
      <c r="L50" s="47">
        <f t="shared" si="0"/>
        <v>0</v>
      </c>
      <c r="M50" s="46"/>
      <c r="N50" s="48">
        <f t="shared" si="1"/>
        <v>0</v>
      </c>
      <c r="P50" s="4"/>
    </row>
    <row r="51" spans="1:16" thickBot="1">
      <c r="A51" s="18">
        <v>50</v>
      </c>
      <c r="B51" s="20" t="s">
        <v>6</v>
      </c>
      <c r="C51" s="90"/>
      <c r="D51" s="91"/>
      <c r="E51" s="89"/>
      <c r="F51" s="90"/>
      <c r="G51" s="58"/>
      <c r="H51" s="57"/>
      <c r="I51" s="87">
        <f t="shared" si="2"/>
        <v>0</v>
      </c>
      <c r="J51" s="88">
        <f t="shared" si="3"/>
        <v>0</v>
      </c>
      <c r="K51" s="57"/>
      <c r="L51" s="59">
        <f t="shared" si="0"/>
        <v>0</v>
      </c>
      <c r="M51" s="57"/>
      <c r="N51" s="60">
        <f t="shared" si="1"/>
        <v>0</v>
      </c>
      <c r="O51" s="23"/>
      <c r="P51" s="4"/>
    </row>
    <row r="52" spans="1:16" thickBot="1">
      <c r="A52" s="18">
        <v>51</v>
      </c>
      <c r="B52" s="20" t="s">
        <v>6</v>
      </c>
      <c r="C52" s="90"/>
      <c r="D52" s="91"/>
      <c r="E52" s="89"/>
      <c r="F52" s="90"/>
      <c r="G52" s="58"/>
      <c r="H52" s="90"/>
      <c r="I52" s="87">
        <f t="shared" si="2"/>
        <v>0</v>
      </c>
      <c r="J52" s="88">
        <f t="shared" si="3"/>
        <v>0</v>
      </c>
      <c r="K52" s="57"/>
      <c r="L52" s="59">
        <f t="shared" si="0"/>
        <v>0</v>
      </c>
      <c r="M52" s="57"/>
      <c r="N52" s="60">
        <f t="shared" si="1"/>
        <v>0</v>
      </c>
      <c r="O52" s="23"/>
      <c r="P52" s="4"/>
    </row>
    <row r="53" spans="1:16" thickBot="1">
      <c r="A53" s="18">
        <v>52</v>
      </c>
      <c r="B53" s="20" t="s">
        <v>6</v>
      </c>
      <c r="C53" s="90"/>
      <c r="D53" s="91"/>
      <c r="E53" s="89"/>
      <c r="F53" s="90"/>
      <c r="G53" s="58"/>
      <c r="H53" s="90"/>
      <c r="I53" s="87">
        <f t="shared" si="2"/>
        <v>0</v>
      </c>
      <c r="J53" s="88">
        <f t="shared" si="3"/>
        <v>0</v>
      </c>
      <c r="K53" s="57"/>
      <c r="L53" s="59">
        <f t="shared" si="0"/>
        <v>0</v>
      </c>
      <c r="M53" s="57"/>
      <c r="N53" s="60">
        <f t="shared" si="1"/>
        <v>0</v>
      </c>
      <c r="O53" s="23"/>
      <c r="P53" s="4"/>
    </row>
    <row r="54" spans="1:16" thickBot="1">
      <c r="A54" s="18">
        <v>53</v>
      </c>
      <c r="B54" s="20" t="s">
        <v>6</v>
      </c>
      <c r="C54" s="90"/>
      <c r="D54" s="91"/>
      <c r="E54" s="89"/>
      <c r="F54" s="90"/>
      <c r="G54" s="58"/>
      <c r="H54" s="90"/>
      <c r="I54" s="87">
        <f t="shared" si="2"/>
        <v>0</v>
      </c>
      <c r="J54" s="88">
        <f t="shared" si="3"/>
        <v>0</v>
      </c>
      <c r="K54" s="57"/>
      <c r="L54" s="59">
        <f t="shared" si="0"/>
        <v>0</v>
      </c>
      <c r="M54" s="57"/>
      <c r="N54" s="60">
        <f t="shared" si="1"/>
        <v>0</v>
      </c>
      <c r="O54" s="23"/>
      <c r="P54" s="4"/>
    </row>
    <row r="55" spans="1:16" thickBot="1">
      <c r="A55" s="18">
        <v>54</v>
      </c>
      <c r="B55" s="20" t="s">
        <v>6</v>
      </c>
      <c r="C55" s="90"/>
      <c r="D55" s="91"/>
      <c r="E55" s="89"/>
      <c r="F55" s="90"/>
      <c r="G55" s="58"/>
      <c r="H55" s="90"/>
      <c r="I55" s="87">
        <f t="shared" si="2"/>
        <v>0</v>
      </c>
      <c r="J55" s="88">
        <f t="shared" si="3"/>
        <v>0</v>
      </c>
      <c r="K55" s="57"/>
      <c r="L55" s="59">
        <f t="shared" si="0"/>
        <v>0</v>
      </c>
      <c r="M55" s="57"/>
      <c r="N55" s="60">
        <f t="shared" si="1"/>
        <v>0</v>
      </c>
      <c r="O55" s="23"/>
      <c r="P55" s="4"/>
    </row>
    <row r="56" spans="1:16" thickBot="1">
      <c r="A56" s="18">
        <v>55</v>
      </c>
      <c r="B56" s="20" t="s">
        <v>6</v>
      </c>
      <c r="C56" s="90"/>
      <c r="D56" s="91"/>
      <c r="E56" s="89"/>
      <c r="F56" s="90"/>
      <c r="G56" s="58"/>
      <c r="H56" s="90"/>
      <c r="I56" s="87">
        <f t="shared" si="2"/>
        <v>0</v>
      </c>
      <c r="J56" s="88">
        <f t="shared" si="3"/>
        <v>0</v>
      </c>
      <c r="K56" s="57"/>
      <c r="L56" s="59">
        <f t="shared" si="0"/>
        <v>0</v>
      </c>
      <c r="M56" s="57"/>
      <c r="N56" s="60">
        <f t="shared" si="1"/>
        <v>0</v>
      </c>
      <c r="O56" s="23"/>
      <c r="P56" s="4"/>
    </row>
    <row r="57" spans="1:16" thickBot="1">
      <c r="A57" s="18">
        <v>56</v>
      </c>
      <c r="B57" s="20" t="s">
        <v>6</v>
      </c>
      <c r="C57" s="90"/>
      <c r="D57" s="91"/>
      <c r="E57" s="89"/>
      <c r="F57" s="90"/>
      <c r="G57" s="58"/>
      <c r="H57" s="90"/>
      <c r="I57" s="87">
        <f t="shared" si="2"/>
        <v>0</v>
      </c>
      <c r="J57" s="88">
        <f t="shared" si="3"/>
        <v>0</v>
      </c>
      <c r="K57" s="57"/>
      <c r="L57" s="59">
        <f t="shared" si="0"/>
        <v>0</v>
      </c>
      <c r="M57" s="57"/>
      <c r="N57" s="60">
        <f t="shared" si="1"/>
        <v>0</v>
      </c>
      <c r="O57" s="23"/>
      <c r="P57" s="4"/>
    </row>
    <row r="58" spans="1:16" thickBot="1">
      <c r="A58" s="18">
        <v>57</v>
      </c>
      <c r="B58" s="20" t="s">
        <v>6</v>
      </c>
      <c r="C58" s="90"/>
      <c r="D58" s="91"/>
      <c r="E58" s="89"/>
      <c r="F58" s="90"/>
      <c r="G58" s="58"/>
      <c r="H58" s="90"/>
      <c r="I58" s="87">
        <f t="shared" si="2"/>
        <v>0</v>
      </c>
      <c r="J58" s="88">
        <f t="shared" si="3"/>
        <v>0</v>
      </c>
      <c r="K58" s="57"/>
      <c r="L58" s="59">
        <f t="shared" si="0"/>
        <v>0</v>
      </c>
      <c r="M58" s="57"/>
      <c r="N58" s="60">
        <f t="shared" si="1"/>
        <v>0</v>
      </c>
      <c r="O58" s="23"/>
      <c r="P58" s="4"/>
    </row>
    <row r="59" spans="1:16" thickBot="1">
      <c r="A59" s="18">
        <v>58</v>
      </c>
      <c r="B59" s="20" t="s">
        <v>6</v>
      </c>
      <c r="C59" s="90"/>
      <c r="D59" s="91"/>
      <c r="E59" s="89"/>
      <c r="F59" s="90"/>
      <c r="G59" s="58"/>
      <c r="H59" s="90"/>
      <c r="I59" s="87">
        <f t="shared" si="2"/>
        <v>0</v>
      </c>
      <c r="J59" s="88">
        <f t="shared" si="3"/>
        <v>0</v>
      </c>
      <c r="K59" s="57"/>
      <c r="L59" s="59">
        <f t="shared" si="0"/>
        <v>0</v>
      </c>
      <c r="M59" s="57"/>
      <c r="N59" s="60">
        <f t="shared" si="1"/>
        <v>0</v>
      </c>
      <c r="O59" s="23"/>
      <c r="P59" s="4"/>
    </row>
    <row r="60" spans="1:16" thickBot="1">
      <c r="A60" s="18">
        <v>59</v>
      </c>
      <c r="B60" s="20" t="s">
        <v>6</v>
      </c>
      <c r="C60" s="90"/>
      <c r="D60" s="91"/>
      <c r="E60" s="89"/>
      <c r="F60" s="90"/>
      <c r="G60" s="58"/>
      <c r="H60" s="90"/>
      <c r="I60" s="87">
        <f t="shared" si="2"/>
        <v>0</v>
      </c>
      <c r="J60" s="88">
        <f t="shared" si="3"/>
        <v>0</v>
      </c>
      <c r="K60" s="57"/>
      <c r="L60" s="59">
        <f t="shared" si="0"/>
        <v>0</v>
      </c>
      <c r="M60" s="57"/>
      <c r="N60" s="60">
        <f t="shared" si="1"/>
        <v>0</v>
      </c>
      <c r="O60" s="23"/>
      <c r="P60" s="4"/>
    </row>
    <row r="61" spans="1:16" thickBot="1">
      <c r="A61" s="18">
        <v>60</v>
      </c>
      <c r="B61" s="20" t="s">
        <v>6</v>
      </c>
      <c r="C61" s="90"/>
      <c r="D61" s="91"/>
      <c r="E61" s="89"/>
      <c r="F61" s="90"/>
      <c r="G61" s="58"/>
      <c r="H61" s="90"/>
      <c r="I61" s="87">
        <f t="shared" si="2"/>
        <v>0</v>
      </c>
      <c r="J61" s="88">
        <f t="shared" si="3"/>
        <v>0</v>
      </c>
      <c r="K61" s="57"/>
      <c r="L61" s="59">
        <f t="shared" si="0"/>
        <v>0</v>
      </c>
      <c r="M61" s="57"/>
      <c r="N61" s="60">
        <f t="shared" si="1"/>
        <v>0</v>
      </c>
      <c r="O61" s="23"/>
      <c r="P61" s="4"/>
    </row>
    <row r="62" spans="1:16" thickBot="1">
      <c r="A62" s="18">
        <v>61</v>
      </c>
      <c r="B62" s="20" t="s">
        <v>6</v>
      </c>
      <c r="C62" s="90"/>
      <c r="D62" s="91"/>
      <c r="E62" s="89"/>
      <c r="F62" s="90"/>
      <c r="G62" s="58"/>
      <c r="H62" s="90"/>
      <c r="I62" s="87">
        <f t="shared" si="2"/>
        <v>0</v>
      </c>
      <c r="J62" s="88">
        <f t="shared" si="3"/>
        <v>0</v>
      </c>
      <c r="K62" s="57"/>
      <c r="L62" s="59">
        <f t="shared" si="0"/>
        <v>0</v>
      </c>
      <c r="M62" s="57"/>
      <c r="N62" s="60">
        <f t="shared" si="1"/>
        <v>0</v>
      </c>
      <c r="O62" s="23"/>
      <c r="P62" s="4"/>
    </row>
    <row r="63" spans="1:16" thickBot="1">
      <c r="A63" s="18">
        <v>62</v>
      </c>
      <c r="B63" s="20" t="s">
        <v>6</v>
      </c>
      <c r="C63" s="90"/>
      <c r="D63" s="91"/>
      <c r="E63" s="89"/>
      <c r="F63" s="90"/>
      <c r="G63" s="58"/>
      <c r="H63" s="90"/>
      <c r="I63" s="87">
        <f t="shared" si="2"/>
        <v>0</v>
      </c>
      <c r="J63" s="88">
        <f t="shared" si="3"/>
        <v>0</v>
      </c>
      <c r="K63" s="57"/>
      <c r="L63" s="59">
        <f t="shared" si="0"/>
        <v>0</v>
      </c>
      <c r="M63" s="57"/>
      <c r="N63" s="60">
        <f t="shared" si="1"/>
        <v>0</v>
      </c>
      <c r="O63" s="23"/>
      <c r="P63" s="4"/>
    </row>
    <row r="64" spans="1:16" thickBot="1">
      <c r="A64" s="18">
        <v>63</v>
      </c>
      <c r="B64" s="20" t="s">
        <v>6</v>
      </c>
      <c r="C64" s="90"/>
      <c r="D64" s="91"/>
      <c r="E64" s="89"/>
      <c r="F64" s="90"/>
      <c r="G64" s="58"/>
      <c r="H64" s="90"/>
      <c r="I64" s="87">
        <f t="shared" si="2"/>
        <v>0</v>
      </c>
      <c r="J64" s="88">
        <f t="shared" si="3"/>
        <v>0</v>
      </c>
      <c r="K64" s="57"/>
      <c r="L64" s="59">
        <f t="shared" si="0"/>
        <v>0</v>
      </c>
      <c r="M64" s="57"/>
      <c r="N64" s="60">
        <f t="shared" si="1"/>
        <v>0</v>
      </c>
      <c r="O64" s="23"/>
      <c r="P64" s="4"/>
    </row>
    <row r="65" spans="1:16" thickBot="1">
      <c r="A65" s="18">
        <v>64</v>
      </c>
      <c r="B65" s="20" t="s">
        <v>6</v>
      </c>
      <c r="C65" s="90"/>
      <c r="D65" s="91"/>
      <c r="E65" s="89"/>
      <c r="F65" s="90"/>
      <c r="G65" s="58"/>
      <c r="H65" s="90"/>
      <c r="I65" s="87">
        <f t="shared" si="2"/>
        <v>0</v>
      </c>
      <c r="J65" s="88">
        <f t="shared" si="3"/>
        <v>0</v>
      </c>
      <c r="K65" s="57"/>
      <c r="L65" s="59">
        <f t="shared" si="0"/>
        <v>0</v>
      </c>
      <c r="M65" s="57"/>
      <c r="N65" s="60">
        <f t="shared" si="1"/>
        <v>0</v>
      </c>
      <c r="O65" s="23"/>
      <c r="P65" s="4"/>
    </row>
    <row r="66" spans="1:16" thickBot="1">
      <c r="A66" s="18">
        <v>65</v>
      </c>
      <c r="B66" s="20" t="s">
        <v>6</v>
      </c>
      <c r="C66" s="90"/>
      <c r="D66" s="91"/>
      <c r="E66" s="89"/>
      <c r="F66" s="90"/>
      <c r="G66" s="58"/>
      <c r="H66" s="90"/>
      <c r="I66" s="87">
        <f t="shared" si="2"/>
        <v>0</v>
      </c>
      <c r="J66" s="88">
        <f t="shared" si="3"/>
        <v>0</v>
      </c>
      <c r="K66" s="57"/>
      <c r="L66" s="59">
        <f t="shared" si="0"/>
        <v>0</v>
      </c>
      <c r="M66" s="57"/>
      <c r="N66" s="60">
        <f t="shared" si="1"/>
        <v>0</v>
      </c>
      <c r="O66" s="23"/>
      <c r="P66" s="4"/>
    </row>
    <row r="67" spans="1:16" thickBot="1">
      <c r="A67" s="18">
        <v>66</v>
      </c>
      <c r="B67" s="20" t="s">
        <v>6</v>
      </c>
      <c r="C67" s="90"/>
      <c r="D67" s="91"/>
      <c r="E67" s="89"/>
      <c r="F67" s="90"/>
      <c r="G67" s="58"/>
      <c r="H67" s="90"/>
      <c r="I67" s="87">
        <f t="shared" si="2"/>
        <v>0</v>
      </c>
      <c r="J67" s="88">
        <f t="shared" si="3"/>
        <v>0</v>
      </c>
      <c r="K67" s="57"/>
      <c r="L67" s="59">
        <f t="shared" ref="L67:L101" si="4">IF(F67="C",((K67-G67)*10000),(-(K67-G67)*10000))</f>
        <v>0</v>
      </c>
      <c r="M67" s="57"/>
      <c r="N67" s="60">
        <f t="shared" ref="N67:N101" si="5">IF(F67="C",((M67-G67)*10000),(-(M67-G67)*10000))</f>
        <v>0</v>
      </c>
      <c r="O67" s="23"/>
      <c r="P67" s="4"/>
    </row>
    <row r="68" spans="1:16" thickBot="1">
      <c r="A68" s="18">
        <v>67</v>
      </c>
      <c r="B68" s="20" t="s">
        <v>6</v>
      </c>
      <c r="C68" s="90"/>
      <c r="D68" s="91"/>
      <c r="E68" s="89"/>
      <c r="F68" s="90"/>
      <c r="G68" s="58"/>
      <c r="H68" s="90"/>
      <c r="I68" s="87">
        <f t="shared" ref="I68:I101" si="6">IF(F68="C",((H68-G68)*10000),(-(H68-G68)*10000))</f>
        <v>0</v>
      </c>
      <c r="J68" s="88">
        <f t="shared" ref="J68:J101" si="7">I68+J67</f>
        <v>0</v>
      </c>
      <c r="K68" s="57"/>
      <c r="L68" s="59">
        <f t="shared" si="4"/>
        <v>0</v>
      </c>
      <c r="M68" s="57"/>
      <c r="N68" s="60">
        <f t="shared" si="5"/>
        <v>0</v>
      </c>
      <c r="O68" s="23"/>
      <c r="P68" s="4"/>
    </row>
    <row r="69" spans="1:16" thickBot="1">
      <c r="A69" s="18">
        <v>68</v>
      </c>
      <c r="B69" s="20" t="s">
        <v>6</v>
      </c>
      <c r="C69" s="90"/>
      <c r="D69" s="91"/>
      <c r="E69" s="89"/>
      <c r="F69" s="90"/>
      <c r="G69" s="58"/>
      <c r="H69" s="90"/>
      <c r="I69" s="87">
        <f t="shared" si="6"/>
        <v>0</v>
      </c>
      <c r="J69" s="88">
        <f t="shared" si="7"/>
        <v>0</v>
      </c>
      <c r="K69" s="57"/>
      <c r="L69" s="59">
        <f t="shared" si="4"/>
        <v>0</v>
      </c>
      <c r="M69" s="57"/>
      <c r="N69" s="60">
        <f t="shared" si="5"/>
        <v>0</v>
      </c>
      <c r="O69" s="23"/>
      <c r="P69" s="4"/>
    </row>
    <row r="70" spans="1:16" thickBot="1">
      <c r="A70" s="18">
        <v>69</v>
      </c>
      <c r="B70" s="20" t="s">
        <v>6</v>
      </c>
      <c r="C70" s="90"/>
      <c r="D70" s="91"/>
      <c r="E70" s="89"/>
      <c r="F70" s="90"/>
      <c r="G70" s="58"/>
      <c r="H70" s="90"/>
      <c r="I70" s="87">
        <f t="shared" si="6"/>
        <v>0</v>
      </c>
      <c r="J70" s="88">
        <f t="shared" si="7"/>
        <v>0</v>
      </c>
      <c r="K70" s="57"/>
      <c r="L70" s="59">
        <f t="shared" si="4"/>
        <v>0</v>
      </c>
      <c r="M70" s="57"/>
      <c r="N70" s="60">
        <f t="shared" si="5"/>
        <v>0</v>
      </c>
      <c r="O70" s="23"/>
      <c r="P70" s="4"/>
    </row>
    <row r="71" spans="1:16" thickBot="1">
      <c r="A71" s="18">
        <v>70</v>
      </c>
      <c r="B71" s="20" t="s">
        <v>6</v>
      </c>
      <c r="C71" s="90"/>
      <c r="D71" s="91"/>
      <c r="E71" s="89"/>
      <c r="F71" s="90"/>
      <c r="G71" s="58"/>
      <c r="H71" s="90"/>
      <c r="I71" s="87">
        <f t="shared" si="6"/>
        <v>0</v>
      </c>
      <c r="J71" s="88">
        <f t="shared" si="7"/>
        <v>0</v>
      </c>
      <c r="K71" s="57"/>
      <c r="L71" s="59">
        <f t="shared" si="4"/>
        <v>0</v>
      </c>
      <c r="M71" s="57"/>
      <c r="N71" s="60">
        <f t="shared" si="5"/>
        <v>0</v>
      </c>
      <c r="O71" s="23"/>
      <c r="P71" s="4"/>
    </row>
    <row r="72" spans="1:16" thickBot="1">
      <c r="A72" s="18">
        <v>71</v>
      </c>
      <c r="B72" s="20" t="s">
        <v>6</v>
      </c>
      <c r="C72" s="90"/>
      <c r="D72" s="91"/>
      <c r="E72" s="89"/>
      <c r="F72" s="90"/>
      <c r="G72" s="58"/>
      <c r="H72" s="90"/>
      <c r="I72" s="87">
        <f t="shared" si="6"/>
        <v>0</v>
      </c>
      <c r="J72" s="88">
        <f t="shared" si="7"/>
        <v>0</v>
      </c>
      <c r="K72" s="57"/>
      <c r="L72" s="59">
        <f t="shared" si="4"/>
        <v>0</v>
      </c>
      <c r="M72" s="57"/>
      <c r="N72" s="60">
        <f t="shared" si="5"/>
        <v>0</v>
      </c>
      <c r="O72" s="23"/>
      <c r="P72" s="4"/>
    </row>
    <row r="73" spans="1:16" thickBot="1">
      <c r="A73" s="18">
        <v>72</v>
      </c>
      <c r="B73" s="20" t="s">
        <v>6</v>
      </c>
      <c r="C73" s="90"/>
      <c r="D73" s="91"/>
      <c r="E73" s="89"/>
      <c r="F73" s="90"/>
      <c r="G73" s="58"/>
      <c r="H73" s="90"/>
      <c r="I73" s="87">
        <f t="shared" si="6"/>
        <v>0</v>
      </c>
      <c r="J73" s="88">
        <f t="shared" si="7"/>
        <v>0</v>
      </c>
      <c r="K73" s="57"/>
      <c r="L73" s="59">
        <f t="shared" si="4"/>
        <v>0</v>
      </c>
      <c r="M73" s="57"/>
      <c r="N73" s="60">
        <f t="shared" si="5"/>
        <v>0</v>
      </c>
      <c r="O73" s="23"/>
      <c r="P73" s="4"/>
    </row>
    <row r="74" spans="1:16" thickBot="1">
      <c r="A74" s="18">
        <v>73</v>
      </c>
      <c r="B74" s="20" t="s">
        <v>6</v>
      </c>
      <c r="C74" s="90"/>
      <c r="D74" s="91"/>
      <c r="E74" s="89"/>
      <c r="F74" s="90"/>
      <c r="G74" s="58"/>
      <c r="H74" s="90"/>
      <c r="I74" s="87">
        <f t="shared" si="6"/>
        <v>0</v>
      </c>
      <c r="J74" s="88">
        <f t="shared" si="7"/>
        <v>0</v>
      </c>
      <c r="K74" s="57"/>
      <c r="L74" s="59">
        <f t="shared" si="4"/>
        <v>0</v>
      </c>
      <c r="M74" s="57"/>
      <c r="N74" s="60">
        <f t="shared" si="5"/>
        <v>0</v>
      </c>
      <c r="O74" s="23"/>
      <c r="P74" s="4"/>
    </row>
    <row r="75" spans="1:16" thickBot="1">
      <c r="A75" s="18">
        <v>74</v>
      </c>
      <c r="B75" s="20" t="s">
        <v>6</v>
      </c>
      <c r="C75" s="90"/>
      <c r="D75" s="91"/>
      <c r="E75" s="89"/>
      <c r="F75" s="90"/>
      <c r="G75" s="58"/>
      <c r="H75" s="90"/>
      <c r="I75" s="87">
        <f t="shared" si="6"/>
        <v>0</v>
      </c>
      <c r="J75" s="88">
        <f t="shared" si="7"/>
        <v>0</v>
      </c>
      <c r="K75" s="57"/>
      <c r="L75" s="59">
        <f t="shared" si="4"/>
        <v>0</v>
      </c>
      <c r="M75" s="57"/>
      <c r="N75" s="60">
        <f t="shared" si="5"/>
        <v>0</v>
      </c>
      <c r="O75" s="23"/>
      <c r="P75" s="4"/>
    </row>
    <row r="76" spans="1:16" thickBot="1">
      <c r="A76" s="18">
        <v>75</v>
      </c>
      <c r="B76" s="20" t="s">
        <v>6</v>
      </c>
      <c r="C76" s="90"/>
      <c r="D76" s="91"/>
      <c r="E76" s="89"/>
      <c r="F76" s="90"/>
      <c r="G76" s="58"/>
      <c r="H76" s="90"/>
      <c r="I76" s="87">
        <f t="shared" si="6"/>
        <v>0</v>
      </c>
      <c r="J76" s="88">
        <f t="shared" si="7"/>
        <v>0</v>
      </c>
      <c r="K76" s="57"/>
      <c r="L76" s="59">
        <f t="shared" si="4"/>
        <v>0</v>
      </c>
      <c r="M76" s="57"/>
      <c r="N76" s="60">
        <f t="shared" si="5"/>
        <v>0</v>
      </c>
      <c r="O76" s="23"/>
      <c r="P76" s="4"/>
    </row>
    <row r="77" spans="1:16" thickBot="1">
      <c r="A77" s="18">
        <v>76</v>
      </c>
      <c r="B77" s="20" t="s">
        <v>6</v>
      </c>
      <c r="C77" s="90"/>
      <c r="D77" s="91"/>
      <c r="E77" s="89"/>
      <c r="F77" s="90"/>
      <c r="G77" s="58"/>
      <c r="H77" s="90"/>
      <c r="I77" s="87">
        <f t="shared" si="6"/>
        <v>0</v>
      </c>
      <c r="J77" s="88">
        <f t="shared" si="7"/>
        <v>0</v>
      </c>
      <c r="K77" s="57"/>
      <c r="L77" s="59">
        <f t="shared" si="4"/>
        <v>0</v>
      </c>
      <c r="M77" s="57"/>
      <c r="N77" s="60">
        <f t="shared" si="5"/>
        <v>0</v>
      </c>
      <c r="O77" s="23"/>
      <c r="P77" s="4"/>
    </row>
    <row r="78" spans="1:16" thickBot="1">
      <c r="A78" s="18">
        <v>77</v>
      </c>
      <c r="B78" s="20" t="s">
        <v>6</v>
      </c>
      <c r="C78" s="90"/>
      <c r="D78" s="91"/>
      <c r="E78" s="89"/>
      <c r="F78" s="90"/>
      <c r="G78" s="58"/>
      <c r="H78" s="90"/>
      <c r="I78" s="87">
        <f t="shared" si="6"/>
        <v>0</v>
      </c>
      <c r="J78" s="88">
        <f t="shared" si="7"/>
        <v>0</v>
      </c>
      <c r="K78" s="57"/>
      <c r="L78" s="59">
        <f t="shared" si="4"/>
        <v>0</v>
      </c>
      <c r="M78" s="57"/>
      <c r="N78" s="60">
        <f t="shared" si="5"/>
        <v>0</v>
      </c>
      <c r="O78" s="23"/>
      <c r="P78" s="4"/>
    </row>
    <row r="79" spans="1:16" thickBot="1">
      <c r="A79" s="18">
        <v>78</v>
      </c>
      <c r="B79" s="20" t="s">
        <v>6</v>
      </c>
      <c r="C79" s="90"/>
      <c r="D79" s="91"/>
      <c r="E79" s="89"/>
      <c r="F79" s="90"/>
      <c r="G79" s="58"/>
      <c r="H79" s="90"/>
      <c r="I79" s="87">
        <f t="shared" si="6"/>
        <v>0</v>
      </c>
      <c r="J79" s="88">
        <f t="shared" si="7"/>
        <v>0</v>
      </c>
      <c r="K79" s="57"/>
      <c r="L79" s="59">
        <f t="shared" si="4"/>
        <v>0</v>
      </c>
      <c r="M79" s="57"/>
      <c r="N79" s="60">
        <f t="shared" si="5"/>
        <v>0</v>
      </c>
      <c r="O79" s="23"/>
      <c r="P79" s="4"/>
    </row>
    <row r="80" spans="1:16" thickBot="1">
      <c r="A80" s="18">
        <v>79</v>
      </c>
      <c r="B80" s="20" t="s">
        <v>6</v>
      </c>
      <c r="C80" s="90"/>
      <c r="D80" s="91"/>
      <c r="E80" s="89"/>
      <c r="F80" s="90"/>
      <c r="G80" s="58"/>
      <c r="H80" s="90"/>
      <c r="I80" s="87">
        <f t="shared" si="6"/>
        <v>0</v>
      </c>
      <c r="J80" s="88">
        <f t="shared" si="7"/>
        <v>0</v>
      </c>
      <c r="K80" s="57"/>
      <c r="L80" s="59">
        <f t="shared" si="4"/>
        <v>0</v>
      </c>
      <c r="M80" s="57"/>
      <c r="N80" s="60">
        <f t="shared" si="5"/>
        <v>0</v>
      </c>
      <c r="O80" s="23"/>
      <c r="P80" s="4"/>
    </row>
    <row r="81" spans="1:16" thickBot="1">
      <c r="A81" s="18">
        <v>80</v>
      </c>
      <c r="B81" s="20" t="s">
        <v>6</v>
      </c>
      <c r="C81" s="90"/>
      <c r="D81" s="91"/>
      <c r="E81" s="89"/>
      <c r="F81" s="90"/>
      <c r="G81" s="58"/>
      <c r="H81" s="90"/>
      <c r="I81" s="87">
        <f t="shared" si="6"/>
        <v>0</v>
      </c>
      <c r="J81" s="88">
        <f t="shared" si="7"/>
        <v>0</v>
      </c>
      <c r="K81" s="57"/>
      <c r="L81" s="59">
        <f t="shared" si="4"/>
        <v>0</v>
      </c>
      <c r="M81" s="57"/>
      <c r="N81" s="60">
        <f t="shared" si="5"/>
        <v>0</v>
      </c>
      <c r="O81" s="23"/>
      <c r="P81" s="4"/>
    </row>
    <row r="82" spans="1:16" thickBot="1">
      <c r="A82" s="18">
        <v>81</v>
      </c>
      <c r="B82" s="20" t="s">
        <v>6</v>
      </c>
      <c r="C82" s="90"/>
      <c r="D82" s="91"/>
      <c r="E82" s="89"/>
      <c r="F82" s="90"/>
      <c r="G82" s="58"/>
      <c r="H82" s="90"/>
      <c r="I82" s="87">
        <f t="shared" si="6"/>
        <v>0</v>
      </c>
      <c r="J82" s="88">
        <f t="shared" si="7"/>
        <v>0</v>
      </c>
      <c r="K82" s="57"/>
      <c r="L82" s="59">
        <f t="shared" si="4"/>
        <v>0</v>
      </c>
      <c r="M82" s="57"/>
      <c r="N82" s="60">
        <f t="shared" si="5"/>
        <v>0</v>
      </c>
      <c r="O82" s="23"/>
      <c r="P82" s="4"/>
    </row>
    <row r="83" spans="1:16" thickBot="1">
      <c r="A83" s="18">
        <v>82</v>
      </c>
      <c r="B83" s="20" t="s">
        <v>6</v>
      </c>
      <c r="C83" s="90"/>
      <c r="D83" s="91"/>
      <c r="E83" s="89"/>
      <c r="F83" s="90"/>
      <c r="G83" s="58"/>
      <c r="H83" s="90"/>
      <c r="I83" s="87">
        <f t="shared" si="6"/>
        <v>0</v>
      </c>
      <c r="J83" s="88">
        <f t="shared" si="7"/>
        <v>0</v>
      </c>
      <c r="K83" s="57"/>
      <c r="L83" s="59">
        <f t="shared" si="4"/>
        <v>0</v>
      </c>
      <c r="M83" s="57"/>
      <c r="N83" s="60">
        <f t="shared" si="5"/>
        <v>0</v>
      </c>
      <c r="O83" s="23"/>
      <c r="P83" s="4"/>
    </row>
    <row r="84" spans="1:16" thickBot="1">
      <c r="A84" s="18">
        <v>83</v>
      </c>
      <c r="B84" s="20" t="s">
        <v>6</v>
      </c>
      <c r="C84" s="90"/>
      <c r="D84" s="91"/>
      <c r="E84" s="89"/>
      <c r="F84" s="90"/>
      <c r="G84" s="58"/>
      <c r="H84" s="90"/>
      <c r="I84" s="87">
        <f t="shared" si="6"/>
        <v>0</v>
      </c>
      <c r="J84" s="88">
        <f t="shared" si="7"/>
        <v>0</v>
      </c>
      <c r="K84" s="57"/>
      <c r="L84" s="59">
        <f t="shared" si="4"/>
        <v>0</v>
      </c>
      <c r="M84" s="57"/>
      <c r="N84" s="60">
        <f t="shared" si="5"/>
        <v>0</v>
      </c>
      <c r="O84" s="23"/>
      <c r="P84" s="4"/>
    </row>
    <row r="85" spans="1:16" thickBot="1">
      <c r="A85" s="18">
        <v>84</v>
      </c>
      <c r="B85" s="20" t="s">
        <v>6</v>
      </c>
      <c r="C85" s="90"/>
      <c r="D85" s="91"/>
      <c r="E85" s="89"/>
      <c r="F85" s="90"/>
      <c r="G85" s="58"/>
      <c r="H85" s="90"/>
      <c r="I85" s="87">
        <f t="shared" si="6"/>
        <v>0</v>
      </c>
      <c r="J85" s="88">
        <f t="shared" si="7"/>
        <v>0</v>
      </c>
      <c r="K85" s="57"/>
      <c r="L85" s="59">
        <f t="shared" si="4"/>
        <v>0</v>
      </c>
      <c r="M85" s="57"/>
      <c r="N85" s="60">
        <f t="shared" si="5"/>
        <v>0</v>
      </c>
      <c r="O85" s="23"/>
      <c r="P85" s="4"/>
    </row>
    <row r="86" spans="1:16" thickBot="1">
      <c r="A86" s="18">
        <v>85</v>
      </c>
      <c r="B86" s="20" t="s">
        <v>6</v>
      </c>
      <c r="C86" s="90"/>
      <c r="D86" s="91"/>
      <c r="E86" s="89"/>
      <c r="F86" s="90"/>
      <c r="G86" s="58"/>
      <c r="H86" s="90"/>
      <c r="I86" s="87">
        <f t="shared" si="6"/>
        <v>0</v>
      </c>
      <c r="J86" s="88">
        <f t="shared" si="7"/>
        <v>0</v>
      </c>
      <c r="K86" s="57"/>
      <c r="L86" s="59">
        <f t="shared" si="4"/>
        <v>0</v>
      </c>
      <c r="M86" s="57"/>
      <c r="N86" s="60">
        <f t="shared" si="5"/>
        <v>0</v>
      </c>
      <c r="O86" s="23"/>
      <c r="P86" s="4"/>
    </row>
    <row r="87" spans="1:16" thickBot="1">
      <c r="A87" s="18">
        <v>86</v>
      </c>
      <c r="B87" s="20" t="s">
        <v>6</v>
      </c>
      <c r="C87" s="90"/>
      <c r="D87" s="91"/>
      <c r="E87" s="89"/>
      <c r="F87" s="90"/>
      <c r="G87" s="58"/>
      <c r="H87" s="90"/>
      <c r="I87" s="87">
        <f t="shared" si="6"/>
        <v>0</v>
      </c>
      <c r="J87" s="88">
        <f t="shared" si="7"/>
        <v>0</v>
      </c>
      <c r="K87" s="57"/>
      <c r="L87" s="59">
        <f t="shared" si="4"/>
        <v>0</v>
      </c>
      <c r="M87" s="57"/>
      <c r="N87" s="60">
        <f t="shared" si="5"/>
        <v>0</v>
      </c>
      <c r="O87" s="23"/>
      <c r="P87" s="4"/>
    </row>
    <row r="88" spans="1:16" thickBot="1">
      <c r="A88" s="18">
        <v>87</v>
      </c>
      <c r="B88" s="20" t="s">
        <v>6</v>
      </c>
      <c r="C88" s="90"/>
      <c r="D88" s="91"/>
      <c r="E88" s="89"/>
      <c r="F88" s="90"/>
      <c r="G88" s="58"/>
      <c r="H88" s="90"/>
      <c r="I88" s="87">
        <f t="shared" si="6"/>
        <v>0</v>
      </c>
      <c r="J88" s="88">
        <f t="shared" si="7"/>
        <v>0</v>
      </c>
      <c r="K88" s="57"/>
      <c r="L88" s="59">
        <f t="shared" si="4"/>
        <v>0</v>
      </c>
      <c r="M88" s="57"/>
      <c r="N88" s="60">
        <f t="shared" si="5"/>
        <v>0</v>
      </c>
      <c r="O88" s="23"/>
      <c r="P88" s="4"/>
    </row>
    <row r="89" spans="1:16" thickBot="1">
      <c r="A89" s="18">
        <v>88</v>
      </c>
      <c r="B89" s="20" t="s">
        <v>6</v>
      </c>
      <c r="C89" s="90"/>
      <c r="D89" s="91"/>
      <c r="E89" s="89"/>
      <c r="F89" s="90"/>
      <c r="G89" s="58"/>
      <c r="H89" s="90"/>
      <c r="I89" s="87">
        <f t="shared" si="6"/>
        <v>0</v>
      </c>
      <c r="J89" s="88">
        <f t="shared" si="7"/>
        <v>0</v>
      </c>
      <c r="K89" s="57"/>
      <c r="L89" s="59">
        <f t="shared" si="4"/>
        <v>0</v>
      </c>
      <c r="M89" s="57"/>
      <c r="N89" s="60">
        <f t="shared" si="5"/>
        <v>0</v>
      </c>
      <c r="O89" s="23"/>
      <c r="P89" s="4"/>
    </row>
    <row r="90" spans="1:16" thickBot="1">
      <c r="A90" s="18">
        <v>89</v>
      </c>
      <c r="B90" s="20" t="s">
        <v>6</v>
      </c>
      <c r="C90" s="90"/>
      <c r="D90" s="91"/>
      <c r="E90" s="89"/>
      <c r="F90" s="90"/>
      <c r="G90" s="58"/>
      <c r="H90" s="90"/>
      <c r="I90" s="87">
        <f t="shared" si="6"/>
        <v>0</v>
      </c>
      <c r="J90" s="88">
        <f t="shared" si="7"/>
        <v>0</v>
      </c>
      <c r="K90" s="57"/>
      <c r="L90" s="59">
        <f t="shared" si="4"/>
        <v>0</v>
      </c>
      <c r="M90" s="57"/>
      <c r="N90" s="60">
        <f t="shared" si="5"/>
        <v>0</v>
      </c>
      <c r="O90" s="23"/>
      <c r="P90" s="4"/>
    </row>
    <row r="91" spans="1:16" thickBot="1">
      <c r="A91" s="18">
        <v>90</v>
      </c>
      <c r="B91" s="20" t="s">
        <v>6</v>
      </c>
      <c r="C91" s="90"/>
      <c r="D91" s="91"/>
      <c r="E91" s="89"/>
      <c r="F91" s="90"/>
      <c r="G91" s="58"/>
      <c r="H91" s="90"/>
      <c r="I91" s="87">
        <f t="shared" si="6"/>
        <v>0</v>
      </c>
      <c r="J91" s="88">
        <f t="shared" si="7"/>
        <v>0</v>
      </c>
      <c r="K91" s="57"/>
      <c r="L91" s="59">
        <f t="shared" si="4"/>
        <v>0</v>
      </c>
      <c r="M91" s="57"/>
      <c r="N91" s="60">
        <f t="shared" si="5"/>
        <v>0</v>
      </c>
      <c r="O91" s="23"/>
      <c r="P91" s="4"/>
    </row>
    <row r="92" spans="1:16" thickBot="1">
      <c r="A92" s="18">
        <v>91</v>
      </c>
      <c r="B92" s="20" t="s">
        <v>6</v>
      </c>
      <c r="C92" s="90"/>
      <c r="D92" s="91"/>
      <c r="E92" s="89"/>
      <c r="F92" s="90"/>
      <c r="G92" s="58"/>
      <c r="H92" s="90"/>
      <c r="I92" s="87">
        <f t="shared" si="6"/>
        <v>0</v>
      </c>
      <c r="J92" s="88">
        <f t="shared" si="7"/>
        <v>0</v>
      </c>
      <c r="K92" s="57"/>
      <c r="L92" s="59">
        <f t="shared" si="4"/>
        <v>0</v>
      </c>
      <c r="M92" s="57"/>
      <c r="N92" s="60">
        <f t="shared" si="5"/>
        <v>0</v>
      </c>
      <c r="O92" s="23"/>
      <c r="P92" s="4"/>
    </row>
    <row r="93" spans="1:16" thickBot="1">
      <c r="A93" s="18">
        <v>92</v>
      </c>
      <c r="B93" s="20" t="s">
        <v>6</v>
      </c>
      <c r="C93" s="90"/>
      <c r="D93" s="91"/>
      <c r="E93" s="89"/>
      <c r="F93" s="90"/>
      <c r="G93" s="58"/>
      <c r="H93" s="90"/>
      <c r="I93" s="87">
        <f t="shared" si="6"/>
        <v>0</v>
      </c>
      <c r="J93" s="88">
        <f t="shared" si="7"/>
        <v>0</v>
      </c>
      <c r="K93" s="57"/>
      <c r="L93" s="59">
        <f t="shared" si="4"/>
        <v>0</v>
      </c>
      <c r="M93" s="57"/>
      <c r="N93" s="60">
        <f t="shared" si="5"/>
        <v>0</v>
      </c>
      <c r="O93" s="23"/>
      <c r="P93" s="4"/>
    </row>
    <row r="94" spans="1:16" thickBot="1">
      <c r="A94" s="18">
        <v>93</v>
      </c>
      <c r="B94" s="20" t="s">
        <v>6</v>
      </c>
      <c r="C94" s="90"/>
      <c r="D94" s="91"/>
      <c r="E94" s="89"/>
      <c r="F94" s="90"/>
      <c r="G94" s="58"/>
      <c r="H94" s="90"/>
      <c r="I94" s="87">
        <f t="shared" si="6"/>
        <v>0</v>
      </c>
      <c r="J94" s="88">
        <f t="shared" si="7"/>
        <v>0</v>
      </c>
      <c r="K94" s="57"/>
      <c r="L94" s="59">
        <f t="shared" si="4"/>
        <v>0</v>
      </c>
      <c r="M94" s="57"/>
      <c r="N94" s="60">
        <f t="shared" si="5"/>
        <v>0</v>
      </c>
      <c r="O94" s="23"/>
      <c r="P94" s="4"/>
    </row>
    <row r="95" spans="1:16" thickBot="1">
      <c r="A95" s="18">
        <v>94</v>
      </c>
      <c r="B95" s="20" t="s">
        <v>6</v>
      </c>
      <c r="C95" s="90"/>
      <c r="D95" s="91"/>
      <c r="E95" s="89"/>
      <c r="F95" s="90"/>
      <c r="G95" s="58"/>
      <c r="H95" s="90"/>
      <c r="I95" s="87">
        <f t="shared" si="6"/>
        <v>0</v>
      </c>
      <c r="J95" s="88">
        <f t="shared" si="7"/>
        <v>0</v>
      </c>
      <c r="K95" s="57"/>
      <c r="L95" s="59">
        <f t="shared" si="4"/>
        <v>0</v>
      </c>
      <c r="M95" s="57"/>
      <c r="N95" s="60">
        <f t="shared" si="5"/>
        <v>0</v>
      </c>
      <c r="O95" s="23"/>
      <c r="P95" s="4"/>
    </row>
    <row r="96" spans="1:16" thickBot="1">
      <c r="A96" s="18">
        <v>95</v>
      </c>
      <c r="B96" s="20" t="s">
        <v>6</v>
      </c>
      <c r="C96" s="90"/>
      <c r="D96" s="91"/>
      <c r="E96" s="89"/>
      <c r="F96" s="90"/>
      <c r="G96" s="58"/>
      <c r="H96" s="90"/>
      <c r="I96" s="87">
        <f t="shared" si="6"/>
        <v>0</v>
      </c>
      <c r="J96" s="88">
        <f t="shared" si="7"/>
        <v>0</v>
      </c>
      <c r="K96" s="57"/>
      <c r="L96" s="59">
        <f t="shared" si="4"/>
        <v>0</v>
      </c>
      <c r="M96" s="57"/>
      <c r="N96" s="60">
        <f t="shared" si="5"/>
        <v>0</v>
      </c>
      <c r="O96" s="23"/>
      <c r="P96" s="4"/>
    </row>
    <row r="97" spans="1:16" thickBot="1">
      <c r="A97" s="18">
        <v>96</v>
      </c>
      <c r="B97" s="20" t="s">
        <v>6</v>
      </c>
      <c r="C97" s="90"/>
      <c r="D97" s="91"/>
      <c r="E97" s="89"/>
      <c r="F97" s="90"/>
      <c r="G97" s="58"/>
      <c r="H97" s="90"/>
      <c r="I97" s="87">
        <f t="shared" si="6"/>
        <v>0</v>
      </c>
      <c r="J97" s="88">
        <f t="shared" si="7"/>
        <v>0</v>
      </c>
      <c r="K97" s="57"/>
      <c r="L97" s="59">
        <f t="shared" si="4"/>
        <v>0</v>
      </c>
      <c r="M97" s="57"/>
      <c r="N97" s="60">
        <f t="shared" si="5"/>
        <v>0</v>
      </c>
      <c r="O97" s="23"/>
      <c r="P97" s="4"/>
    </row>
    <row r="98" spans="1:16" thickBot="1">
      <c r="A98" s="18">
        <v>97</v>
      </c>
      <c r="B98" s="20" t="s">
        <v>6</v>
      </c>
      <c r="C98" s="90"/>
      <c r="D98" s="91"/>
      <c r="E98" s="89"/>
      <c r="F98" s="90"/>
      <c r="G98" s="58"/>
      <c r="H98" s="90"/>
      <c r="I98" s="87">
        <f t="shared" si="6"/>
        <v>0</v>
      </c>
      <c r="J98" s="88">
        <f t="shared" si="7"/>
        <v>0</v>
      </c>
      <c r="K98" s="57"/>
      <c r="L98" s="59">
        <f t="shared" si="4"/>
        <v>0</v>
      </c>
      <c r="M98" s="57"/>
      <c r="N98" s="60">
        <f t="shared" si="5"/>
        <v>0</v>
      </c>
      <c r="O98" s="23"/>
      <c r="P98" s="4"/>
    </row>
    <row r="99" spans="1:16" thickBot="1">
      <c r="A99" s="18">
        <v>98</v>
      </c>
      <c r="B99" s="20" t="s">
        <v>6</v>
      </c>
      <c r="C99" s="90"/>
      <c r="D99" s="91"/>
      <c r="E99" s="89"/>
      <c r="F99" s="90"/>
      <c r="G99" s="58"/>
      <c r="H99" s="90"/>
      <c r="I99" s="87">
        <f t="shared" si="6"/>
        <v>0</v>
      </c>
      <c r="J99" s="88">
        <f t="shared" si="7"/>
        <v>0</v>
      </c>
      <c r="K99" s="57"/>
      <c r="L99" s="59">
        <f t="shared" si="4"/>
        <v>0</v>
      </c>
      <c r="M99" s="57"/>
      <c r="N99" s="60">
        <f t="shared" si="5"/>
        <v>0</v>
      </c>
      <c r="O99" s="23"/>
      <c r="P99" s="4"/>
    </row>
    <row r="100" spans="1:16" thickBot="1">
      <c r="A100" s="18">
        <v>99</v>
      </c>
      <c r="B100" s="20" t="s">
        <v>6</v>
      </c>
      <c r="C100" s="90"/>
      <c r="D100" s="91"/>
      <c r="E100" s="89"/>
      <c r="F100" s="90"/>
      <c r="G100" s="58"/>
      <c r="H100" s="90"/>
      <c r="I100" s="87">
        <f t="shared" si="6"/>
        <v>0</v>
      </c>
      <c r="J100" s="88">
        <f t="shared" si="7"/>
        <v>0</v>
      </c>
      <c r="K100" s="57"/>
      <c r="L100" s="59">
        <f t="shared" si="4"/>
        <v>0</v>
      </c>
      <c r="M100" s="57"/>
      <c r="N100" s="60">
        <f t="shared" si="5"/>
        <v>0</v>
      </c>
      <c r="O100" s="23"/>
      <c r="P100" s="4"/>
    </row>
    <row r="101" spans="1:16" thickBot="1">
      <c r="A101" s="18">
        <v>100</v>
      </c>
      <c r="B101" s="20" t="s">
        <v>6</v>
      </c>
      <c r="C101" s="90"/>
      <c r="D101" s="91"/>
      <c r="E101" s="89"/>
      <c r="F101" s="90"/>
      <c r="G101" s="58"/>
      <c r="H101" s="90"/>
      <c r="I101" s="87">
        <f t="shared" si="6"/>
        <v>0</v>
      </c>
      <c r="J101" s="88">
        <f t="shared" si="7"/>
        <v>0</v>
      </c>
      <c r="K101" s="57"/>
      <c r="L101" s="59">
        <f t="shared" si="4"/>
        <v>0</v>
      </c>
      <c r="M101" s="57"/>
      <c r="N101" s="60">
        <f t="shared" si="5"/>
        <v>0</v>
      </c>
      <c r="O101" s="23"/>
      <c r="P101" s="4"/>
    </row>
    <row r="102" spans="1:16" ht="15.75" thickBot="1">
      <c r="A102" s="92" t="s">
        <v>23</v>
      </c>
      <c r="B102" s="93"/>
      <c r="C102" s="93"/>
      <c r="D102" s="93"/>
      <c r="E102" s="93"/>
      <c r="F102" s="93"/>
      <c r="G102" s="93"/>
      <c r="H102" s="94"/>
      <c r="I102" s="9">
        <f>SUM(I2:I101)</f>
        <v>0</v>
      </c>
      <c r="J102" s="9">
        <f>SUM(J2:J101)</f>
        <v>0</v>
      </c>
      <c r="K102" s="30"/>
      <c r="L102" s="32">
        <f>SUM(L2:L101)</f>
        <v>0</v>
      </c>
      <c r="M102" s="16"/>
      <c r="N102" s="32">
        <f>SUM(N2:N51)</f>
        <v>0</v>
      </c>
      <c r="P102" s="4"/>
    </row>
    <row r="103" spans="1:16" ht="15.75" thickBot="1">
      <c r="A103" s="92" t="s">
        <v>24</v>
      </c>
      <c r="B103" s="93"/>
      <c r="C103" s="93"/>
      <c r="D103" s="93"/>
      <c r="E103" s="93"/>
      <c r="F103" s="93"/>
      <c r="G103" s="93"/>
      <c r="H103" s="94"/>
      <c r="I103" s="24"/>
      <c r="J103" s="24"/>
      <c r="K103" s="30"/>
      <c r="L103" s="33">
        <f>L102/A101</f>
        <v>0</v>
      </c>
      <c r="M103" s="16"/>
      <c r="N103" s="78">
        <f>N102/A101</f>
        <v>0</v>
      </c>
      <c r="P103" s="4"/>
    </row>
    <row r="104" spans="1:16" ht="15.75" thickBot="1">
      <c r="A104" s="92" t="s">
        <v>25</v>
      </c>
      <c r="B104" s="93"/>
      <c r="C104" s="93"/>
      <c r="D104" s="93"/>
      <c r="E104" s="93"/>
      <c r="F104" s="93"/>
      <c r="G104" s="93"/>
      <c r="H104" s="94"/>
      <c r="K104" s="30"/>
      <c r="L104" s="32">
        <f>STDEV(L2:L101)</f>
        <v>0</v>
      </c>
      <c r="M104" s="8"/>
      <c r="N104" s="79">
        <f>STDEV(N2:N101)</f>
        <v>0</v>
      </c>
    </row>
    <row r="105" spans="1:16" ht="15.75" thickBot="1">
      <c r="A105" s="92" t="s">
        <v>26</v>
      </c>
      <c r="B105" s="93"/>
      <c r="C105" s="93"/>
      <c r="D105" s="93"/>
      <c r="E105" s="93"/>
      <c r="F105" s="93"/>
      <c r="G105" s="93"/>
      <c r="H105" s="94"/>
      <c r="K105" s="30"/>
      <c r="L105" s="32"/>
      <c r="M105" s="8"/>
      <c r="N105" s="77">
        <f>-N103+N104</f>
        <v>0</v>
      </c>
    </row>
    <row r="106" spans="1:16">
      <c r="H106" s="2"/>
      <c r="K106" s="2"/>
      <c r="L106" s="2"/>
      <c r="M106" s="2"/>
      <c r="N106" s="2"/>
    </row>
    <row r="107" spans="1:16">
      <c r="H107" s="2"/>
      <c r="K107" s="2"/>
      <c r="L107" s="2"/>
      <c r="M107" s="2"/>
      <c r="N107" s="2"/>
    </row>
    <row r="108" spans="1:16">
      <c r="H108" s="2"/>
      <c r="K108" s="2"/>
      <c r="L108" s="2"/>
      <c r="M108" s="2"/>
      <c r="N108" s="2"/>
    </row>
    <row r="109" spans="1:16">
      <c r="H109" s="2"/>
      <c r="K109" s="2"/>
      <c r="L109" s="2"/>
      <c r="M109" s="2"/>
      <c r="N109" s="2"/>
    </row>
    <row r="110" spans="1:16">
      <c r="H110" s="2"/>
      <c r="K110" s="2"/>
      <c r="L110" s="2"/>
      <c r="M110" s="2"/>
      <c r="N110" s="2"/>
    </row>
    <row r="111" spans="1:16">
      <c r="H111" s="2"/>
      <c r="K111" s="2"/>
      <c r="L111" s="2"/>
      <c r="M111" s="2"/>
      <c r="N111" s="2"/>
    </row>
    <row r="112" spans="1:16">
      <c r="H112" s="2"/>
      <c r="K112" s="2"/>
      <c r="L112" s="2"/>
      <c r="M112" s="2"/>
      <c r="N112" s="2"/>
    </row>
  </sheetData>
  <mergeCells count="4">
    <mergeCell ref="A102:H102"/>
    <mergeCell ref="A103:H103"/>
    <mergeCell ref="A104:H104"/>
    <mergeCell ref="A105:H10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05"/>
  <sheetViews>
    <sheetView workbookViewId="0">
      <selection activeCell="N126" sqref="N126"/>
    </sheetView>
  </sheetViews>
  <sheetFormatPr baseColWidth="10" defaultRowHeight="15"/>
  <cols>
    <col min="1" max="1" width="3.42578125" style="6" customWidth="1"/>
    <col min="2" max="2" width="9.5703125" style="6" customWidth="1"/>
    <col min="3" max="3" width="4.28515625" style="3" customWidth="1"/>
    <col min="4" max="4" width="6" style="3" customWidth="1"/>
    <col min="5" max="5" width="7.7109375" style="3" customWidth="1"/>
    <col min="6" max="6" width="11.42578125" style="3" customWidth="1"/>
    <col min="7" max="7" width="10.28515625" style="1" customWidth="1"/>
    <col min="8" max="8" width="11.7109375" style="1" customWidth="1"/>
    <col min="9" max="9" width="9.7109375" style="7" customWidth="1"/>
    <col min="10" max="10" width="10.7109375" style="11" customWidth="1"/>
    <col min="11" max="11" width="12.85546875" style="1" customWidth="1"/>
    <col min="12" max="12" width="12.7109375" style="1" customWidth="1"/>
    <col min="13" max="13" width="12.42578125" style="1" customWidth="1"/>
    <col min="14" max="14" width="12.5703125" style="1" customWidth="1"/>
    <col min="16" max="16" width="4.7109375" style="3" customWidth="1"/>
    <col min="17" max="17" width="5" style="3" customWidth="1"/>
    <col min="18" max="18" width="4.85546875" style="3" customWidth="1"/>
    <col min="19" max="19" width="5.42578125" style="3" customWidth="1"/>
    <col min="20" max="20" width="5.85546875" style="3" customWidth="1"/>
    <col min="21" max="256" width="11.42578125" style="3"/>
    <col min="257" max="257" width="3.42578125" style="3" customWidth="1"/>
    <col min="258" max="258" width="9.5703125" style="3" customWidth="1"/>
    <col min="259" max="259" width="4.28515625" style="3" customWidth="1"/>
    <col min="260" max="260" width="6" style="3" customWidth="1"/>
    <col min="261" max="261" width="7.7109375" style="3" customWidth="1"/>
    <col min="262" max="262" width="11.42578125" style="3" customWidth="1"/>
    <col min="263" max="263" width="10.28515625" style="3" customWidth="1"/>
    <col min="264" max="264" width="11.7109375" style="3" customWidth="1"/>
    <col min="265" max="265" width="9.7109375" style="3" customWidth="1"/>
    <col min="266" max="266" width="10.7109375" style="3" customWidth="1"/>
    <col min="267" max="267" width="12.85546875" style="3" customWidth="1"/>
    <col min="268" max="268" width="12.7109375" style="3" customWidth="1"/>
    <col min="269" max="269" width="12.42578125" style="3" customWidth="1"/>
    <col min="270" max="270" width="12.5703125" style="3" customWidth="1"/>
    <col min="271" max="271" width="11.42578125" style="3"/>
    <col min="272" max="272" width="4.7109375" style="3" customWidth="1"/>
    <col min="273" max="273" width="5" style="3" customWidth="1"/>
    <col min="274" max="274" width="4.85546875" style="3" customWidth="1"/>
    <col min="275" max="275" width="5.42578125" style="3" customWidth="1"/>
    <col min="276" max="276" width="5.85546875" style="3" customWidth="1"/>
    <col min="277" max="512" width="11.42578125" style="3"/>
    <col min="513" max="513" width="3.42578125" style="3" customWidth="1"/>
    <col min="514" max="514" width="9.5703125" style="3" customWidth="1"/>
    <col min="515" max="515" width="4.28515625" style="3" customWidth="1"/>
    <col min="516" max="516" width="6" style="3" customWidth="1"/>
    <col min="517" max="517" width="7.7109375" style="3" customWidth="1"/>
    <col min="518" max="518" width="11.42578125" style="3" customWidth="1"/>
    <col min="519" max="519" width="10.28515625" style="3" customWidth="1"/>
    <col min="520" max="520" width="11.7109375" style="3" customWidth="1"/>
    <col min="521" max="521" width="9.7109375" style="3" customWidth="1"/>
    <col min="522" max="522" width="10.7109375" style="3" customWidth="1"/>
    <col min="523" max="523" width="12.85546875" style="3" customWidth="1"/>
    <col min="524" max="524" width="12.7109375" style="3" customWidth="1"/>
    <col min="525" max="525" width="12.42578125" style="3" customWidth="1"/>
    <col min="526" max="526" width="12.5703125" style="3" customWidth="1"/>
    <col min="527" max="527" width="11.42578125" style="3"/>
    <col min="528" max="528" width="4.7109375" style="3" customWidth="1"/>
    <col min="529" max="529" width="5" style="3" customWidth="1"/>
    <col min="530" max="530" width="4.85546875" style="3" customWidth="1"/>
    <col min="531" max="531" width="5.42578125" style="3" customWidth="1"/>
    <col min="532" max="532" width="5.85546875" style="3" customWidth="1"/>
    <col min="533" max="768" width="11.42578125" style="3"/>
    <col min="769" max="769" width="3.42578125" style="3" customWidth="1"/>
    <col min="770" max="770" width="9.5703125" style="3" customWidth="1"/>
    <col min="771" max="771" width="4.28515625" style="3" customWidth="1"/>
    <col min="772" max="772" width="6" style="3" customWidth="1"/>
    <col min="773" max="773" width="7.7109375" style="3" customWidth="1"/>
    <col min="774" max="774" width="11.42578125" style="3" customWidth="1"/>
    <col min="775" max="775" width="10.28515625" style="3" customWidth="1"/>
    <col min="776" max="776" width="11.7109375" style="3" customWidth="1"/>
    <col min="777" max="777" width="9.7109375" style="3" customWidth="1"/>
    <col min="778" max="778" width="10.7109375" style="3" customWidth="1"/>
    <col min="779" max="779" width="12.85546875" style="3" customWidth="1"/>
    <col min="780" max="780" width="12.7109375" style="3" customWidth="1"/>
    <col min="781" max="781" width="12.42578125" style="3" customWidth="1"/>
    <col min="782" max="782" width="12.5703125" style="3" customWidth="1"/>
    <col min="783" max="783" width="11.42578125" style="3"/>
    <col min="784" max="784" width="4.7109375" style="3" customWidth="1"/>
    <col min="785" max="785" width="5" style="3" customWidth="1"/>
    <col min="786" max="786" width="4.85546875" style="3" customWidth="1"/>
    <col min="787" max="787" width="5.42578125" style="3" customWidth="1"/>
    <col min="788" max="788" width="5.85546875" style="3" customWidth="1"/>
    <col min="789" max="1024" width="11.42578125" style="3"/>
    <col min="1025" max="1025" width="3.42578125" style="3" customWidth="1"/>
    <col min="1026" max="1026" width="9.5703125" style="3" customWidth="1"/>
    <col min="1027" max="1027" width="4.28515625" style="3" customWidth="1"/>
    <col min="1028" max="1028" width="6" style="3" customWidth="1"/>
    <col min="1029" max="1029" width="7.7109375" style="3" customWidth="1"/>
    <col min="1030" max="1030" width="11.42578125" style="3" customWidth="1"/>
    <col min="1031" max="1031" width="10.28515625" style="3" customWidth="1"/>
    <col min="1032" max="1032" width="11.7109375" style="3" customWidth="1"/>
    <col min="1033" max="1033" width="9.7109375" style="3" customWidth="1"/>
    <col min="1034" max="1034" width="10.7109375" style="3" customWidth="1"/>
    <col min="1035" max="1035" width="12.85546875" style="3" customWidth="1"/>
    <col min="1036" max="1036" width="12.7109375" style="3" customWidth="1"/>
    <col min="1037" max="1037" width="12.42578125" style="3" customWidth="1"/>
    <col min="1038" max="1038" width="12.5703125" style="3" customWidth="1"/>
    <col min="1039" max="1039" width="11.42578125" style="3"/>
    <col min="1040" max="1040" width="4.7109375" style="3" customWidth="1"/>
    <col min="1041" max="1041" width="5" style="3" customWidth="1"/>
    <col min="1042" max="1042" width="4.85546875" style="3" customWidth="1"/>
    <col min="1043" max="1043" width="5.42578125" style="3" customWidth="1"/>
    <col min="1044" max="1044" width="5.85546875" style="3" customWidth="1"/>
    <col min="1045" max="1280" width="11.42578125" style="3"/>
    <col min="1281" max="1281" width="3.42578125" style="3" customWidth="1"/>
    <col min="1282" max="1282" width="9.5703125" style="3" customWidth="1"/>
    <col min="1283" max="1283" width="4.28515625" style="3" customWidth="1"/>
    <col min="1284" max="1284" width="6" style="3" customWidth="1"/>
    <col min="1285" max="1285" width="7.7109375" style="3" customWidth="1"/>
    <col min="1286" max="1286" width="11.42578125" style="3" customWidth="1"/>
    <col min="1287" max="1287" width="10.28515625" style="3" customWidth="1"/>
    <col min="1288" max="1288" width="11.7109375" style="3" customWidth="1"/>
    <col min="1289" max="1289" width="9.7109375" style="3" customWidth="1"/>
    <col min="1290" max="1290" width="10.7109375" style="3" customWidth="1"/>
    <col min="1291" max="1291" width="12.85546875" style="3" customWidth="1"/>
    <col min="1292" max="1292" width="12.7109375" style="3" customWidth="1"/>
    <col min="1293" max="1293" width="12.42578125" style="3" customWidth="1"/>
    <col min="1294" max="1294" width="12.5703125" style="3" customWidth="1"/>
    <col min="1295" max="1295" width="11.42578125" style="3"/>
    <col min="1296" max="1296" width="4.7109375" style="3" customWidth="1"/>
    <col min="1297" max="1297" width="5" style="3" customWidth="1"/>
    <col min="1298" max="1298" width="4.85546875" style="3" customWidth="1"/>
    <col min="1299" max="1299" width="5.42578125" style="3" customWidth="1"/>
    <col min="1300" max="1300" width="5.85546875" style="3" customWidth="1"/>
    <col min="1301" max="1536" width="11.42578125" style="3"/>
    <col min="1537" max="1537" width="3.42578125" style="3" customWidth="1"/>
    <col min="1538" max="1538" width="9.5703125" style="3" customWidth="1"/>
    <col min="1539" max="1539" width="4.28515625" style="3" customWidth="1"/>
    <col min="1540" max="1540" width="6" style="3" customWidth="1"/>
    <col min="1541" max="1541" width="7.7109375" style="3" customWidth="1"/>
    <col min="1542" max="1542" width="11.42578125" style="3" customWidth="1"/>
    <col min="1543" max="1543" width="10.28515625" style="3" customWidth="1"/>
    <col min="1544" max="1544" width="11.7109375" style="3" customWidth="1"/>
    <col min="1545" max="1545" width="9.7109375" style="3" customWidth="1"/>
    <col min="1546" max="1546" width="10.7109375" style="3" customWidth="1"/>
    <col min="1547" max="1547" width="12.85546875" style="3" customWidth="1"/>
    <col min="1548" max="1548" width="12.7109375" style="3" customWidth="1"/>
    <col min="1549" max="1549" width="12.42578125" style="3" customWidth="1"/>
    <col min="1550" max="1550" width="12.5703125" style="3" customWidth="1"/>
    <col min="1551" max="1551" width="11.42578125" style="3"/>
    <col min="1552" max="1552" width="4.7109375" style="3" customWidth="1"/>
    <col min="1553" max="1553" width="5" style="3" customWidth="1"/>
    <col min="1554" max="1554" width="4.85546875" style="3" customWidth="1"/>
    <col min="1555" max="1555" width="5.42578125" style="3" customWidth="1"/>
    <col min="1556" max="1556" width="5.85546875" style="3" customWidth="1"/>
    <col min="1557" max="1792" width="11.42578125" style="3"/>
    <col min="1793" max="1793" width="3.42578125" style="3" customWidth="1"/>
    <col min="1794" max="1794" width="9.5703125" style="3" customWidth="1"/>
    <col min="1795" max="1795" width="4.28515625" style="3" customWidth="1"/>
    <col min="1796" max="1796" width="6" style="3" customWidth="1"/>
    <col min="1797" max="1797" width="7.7109375" style="3" customWidth="1"/>
    <col min="1798" max="1798" width="11.42578125" style="3" customWidth="1"/>
    <col min="1799" max="1799" width="10.28515625" style="3" customWidth="1"/>
    <col min="1800" max="1800" width="11.7109375" style="3" customWidth="1"/>
    <col min="1801" max="1801" width="9.7109375" style="3" customWidth="1"/>
    <col min="1802" max="1802" width="10.7109375" style="3" customWidth="1"/>
    <col min="1803" max="1803" width="12.85546875" style="3" customWidth="1"/>
    <col min="1804" max="1804" width="12.7109375" style="3" customWidth="1"/>
    <col min="1805" max="1805" width="12.42578125" style="3" customWidth="1"/>
    <col min="1806" max="1806" width="12.5703125" style="3" customWidth="1"/>
    <col min="1807" max="1807" width="11.42578125" style="3"/>
    <col min="1808" max="1808" width="4.7109375" style="3" customWidth="1"/>
    <col min="1809" max="1809" width="5" style="3" customWidth="1"/>
    <col min="1810" max="1810" width="4.85546875" style="3" customWidth="1"/>
    <col min="1811" max="1811" width="5.42578125" style="3" customWidth="1"/>
    <col min="1812" max="1812" width="5.85546875" style="3" customWidth="1"/>
    <col min="1813" max="2048" width="11.42578125" style="3"/>
    <col min="2049" max="2049" width="3.42578125" style="3" customWidth="1"/>
    <col min="2050" max="2050" width="9.5703125" style="3" customWidth="1"/>
    <col min="2051" max="2051" width="4.28515625" style="3" customWidth="1"/>
    <col min="2052" max="2052" width="6" style="3" customWidth="1"/>
    <col min="2053" max="2053" width="7.7109375" style="3" customWidth="1"/>
    <col min="2054" max="2054" width="11.42578125" style="3" customWidth="1"/>
    <col min="2055" max="2055" width="10.28515625" style="3" customWidth="1"/>
    <col min="2056" max="2056" width="11.7109375" style="3" customWidth="1"/>
    <col min="2057" max="2057" width="9.7109375" style="3" customWidth="1"/>
    <col min="2058" max="2058" width="10.7109375" style="3" customWidth="1"/>
    <col min="2059" max="2059" width="12.85546875" style="3" customWidth="1"/>
    <col min="2060" max="2060" width="12.7109375" style="3" customWidth="1"/>
    <col min="2061" max="2061" width="12.42578125" style="3" customWidth="1"/>
    <col min="2062" max="2062" width="12.5703125" style="3" customWidth="1"/>
    <col min="2063" max="2063" width="11.42578125" style="3"/>
    <col min="2064" max="2064" width="4.7109375" style="3" customWidth="1"/>
    <col min="2065" max="2065" width="5" style="3" customWidth="1"/>
    <col min="2066" max="2066" width="4.85546875" style="3" customWidth="1"/>
    <col min="2067" max="2067" width="5.42578125" style="3" customWidth="1"/>
    <col min="2068" max="2068" width="5.85546875" style="3" customWidth="1"/>
    <col min="2069" max="2304" width="11.42578125" style="3"/>
    <col min="2305" max="2305" width="3.42578125" style="3" customWidth="1"/>
    <col min="2306" max="2306" width="9.5703125" style="3" customWidth="1"/>
    <col min="2307" max="2307" width="4.28515625" style="3" customWidth="1"/>
    <col min="2308" max="2308" width="6" style="3" customWidth="1"/>
    <col min="2309" max="2309" width="7.7109375" style="3" customWidth="1"/>
    <col min="2310" max="2310" width="11.42578125" style="3" customWidth="1"/>
    <col min="2311" max="2311" width="10.28515625" style="3" customWidth="1"/>
    <col min="2312" max="2312" width="11.7109375" style="3" customWidth="1"/>
    <col min="2313" max="2313" width="9.7109375" style="3" customWidth="1"/>
    <col min="2314" max="2314" width="10.7109375" style="3" customWidth="1"/>
    <col min="2315" max="2315" width="12.85546875" style="3" customWidth="1"/>
    <col min="2316" max="2316" width="12.7109375" style="3" customWidth="1"/>
    <col min="2317" max="2317" width="12.42578125" style="3" customWidth="1"/>
    <col min="2318" max="2318" width="12.5703125" style="3" customWidth="1"/>
    <col min="2319" max="2319" width="11.42578125" style="3"/>
    <col min="2320" max="2320" width="4.7109375" style="3" customWidth="1"/>
    <col min="2321" max="2321" width="5" style="3" customWidth="1"/>
    <col min="2322" max="2322" width="4.85546875" style="3" customWidth="1"/>
    <col min="2323" max="2323" width="5.42578125" style="3" customWidth="1"/>
    <col min="2324" max="2324" width="5.85546875" style="3" customWidth="1"/>
    <col min="2325" max="2560" width="11.42578125" style="3"/>
    <col min="2561" max="2561" width="3.42578125" style="3" customWidth="1"/>
    <col min="2562" max="2562" width="9.5703125" style="3" customWidth="1"/>
    <col min="2563" max="2563" width="4.28515625" style="3" customWidth="1"/>
    <col min="2564" max="2564" width="6" style="3" customWidth="1"/>
    <col min="2565" max="2565" width="7.7109375" style="3" customWidth="1"/>
    <col min="2566" max="2566" width="11.42578125" style="3" customWidth="1"/>
    <col min="2567" max="2567" width="10.28515625" style="3" customWidth="1"/>
    <col min="2568" max="2568" width="11.7109375" style="3" customWidth="1"/>
    <col min="2569" max="2569" width="9.7109375" style="3" customWidth="1"/>
    <col min="2570" max="2570" width="10.7109375" style="3" customWidth="1"/>
    <col min="2571" max="2571" width="12.85546875" style="3" customWidth="1"/>
    <col min="2572" max="2572" width="12.7109375" style="3" customWidth="1"/>
    <col min="2573" max="2573" width="12.42578125" style="3" customWidth="1"/>
    <col min="2574" max="2574" width="12.5703125" style="3" customWidth="1"/>
    <col min="2575" max="2575" width="11.42578125" style="3"/>
    <col min="2576" max="2576" width="4.7109375" style="3" customWidth="1"/>
    <col min="2577" max="2577" width="5" style="3" customWidth="1"/>
    <col min="2578" max="2578" width="4.85546875" style="3" customWidth="1"/>
    <col min="2579" max="2579" width="5.42578125" style="3" customWidth="1"/>
    <col min="2580" max="2580" width="5.85546875" style="3" customWidth="1"/>
    <col min="2581" max="2816" width="11.42578125" style="3"/>
    <col min="2817" max="2817" width="3.42578125" style="3" customWidth="1"/>
    <col min="2818" max="2818" width="9.5703125" style="3" customWidth="1"/>
    <col min="2819" max="2819" width="4.28515625" style="3" customWidth="1"/>
    <col min="2820" max="2820" width="6" style="3" customWidth="1"/>
    <col min="2821" max="2821" width="7.7109375" style="3" customWidth="1"/>
    <col min="2822" max="2822" width="11.42578125" style="3" customWidth="1"/>
    <col min="2823" max="2823" width="10.28515625" style="3" customWidth="1"/>
    <col min="2824" max="2824" width="11.7109375" style="3" customWidth="1"/>
    <col min="2825" max="2825" width="9.7109375" style="3" customWidth="1"/>
    <col min="2826" max="2826" width="10.7109375" style="3" customWidth="1"/>
    <col min="2827" max="2827" width="12.85546875" style="3" customWidth="1"/>
    <col min="2828" max="2828" width="12.7109375" style="3" customWidth="1"/>
    <col min="2829" max="2829" width="12.42578125" style="3" customWidth="1"/>
    <col min="2830" max="2830" width="12.5703125" style="3" customWidth="1"/>
    <col min="2831" max="2831" width="11.42578125" style="3"/>
    <col min="2832" max="2832" width="4.7109375" style="3" customWidth="1"/>
    <col min="2833" max="2833" width="5" style="3" customWidth="1"/>
    <col min="2834" max="2834" width="4.85546875" style="3" customWidth="1"/>
    <col min="2835" max="2835" width="5.42578125" style="3" customWidth="1"/>
    <col min="2836" max="2836" width="5.85546875" style="3" customWidth="1"/>
    <col min="2837" max="3072" width="11.42578125" style="3"/>
    <col min="3073" max="3073" width="3.42578125" style="3" customWidth="1"/>
    <col min="3074" max="3074" width="9.5703125" style="3" customWidth="1"/>
    <col min="3075" max="3075" width="4.28515625" style="3" customWidth="1"/>
    <col min="3076" max="3076" width="6" style="3" customWidth="1"/>
    <col min="3077" max="3077" width="7.7109375" style="3" customWidth="1"/>
    <col min="3078" max="3078" width="11.42578125" style="3" customWidth="1"/>
    <col min="3079" max="3079" width="10.28515625" style="3" customWidth="1"/>
    <col min="3080" max="3080" width="11.7109375" style="3" customWidth="1"/>
    <col min="3081" max="3081" width="9.7109375" style="3" customWidth="1"/>
    <col min="3082" max="3082" width="10.7109375" style="3" customWidth="1"/>
    <col min="3083" max="3083" width="12.85546875" style="3" customWidth="1"/>
    <col min="3084" max="3084" width="12.7109375" style="3" customWidth="1"/>
    <col min="3085" max="3085" width="12.42578125" style="3" customWidth="1"/>
    <col min="3086" max="3086" width="12.5703125" style="3" customWidth="1"/>
    <col min="3087" max="3087" width="11.42578125" style="3"/>
    <col min="3088" max="3088" width="4.7109375" style="3" customWidth="1"/>
    <col min="3089" max="3089" width="5" style="3" customWidth="1"/>
    <col min="3090" max="3090" width="4.85546875" style="3" customWidth="1"/>
    <col min="3091" max="3091" width="5.42578125" style="3" customWidth="1"/>
    <col min="3092" max="3092" width="5.85546875" style="3" customWidth="1"/>
    <col min="3093" max="3328" width="11.42578125" style="3"/>
    <col min="3329" max="3329" width="3.42578125" style="3" customWidth="1"/>
    <col min="3330" max="3330" width="9.5703125" style="3" customWidth="1"/>
    <col min="3331" max="3331" width="4.28515625" style="3" customWidth="1"/>
    <col min="3332" max="3332" width="6" style="3" customWidth="1"/>
    <col min="3333" max="3333" width="7.7109375" style="3" customWidth="1"/>
    <col min="3334" max="3334" width="11.42578125" style="3" customWidth="1"/>
    <col min="3335" max="3335" width="10.28515625" style="3" customWidth="1"/>
    <col min="3336" max="3336" width="11.7109375" style="3" customWidth="1"/>
    <col min="3337" max="3337" width="9.7109375" style="3" customWidth="1"/>
    <col min="3338" max="3338" width="10.7109375" style="3" customWidth="1"/>
    <col min="3339" max="3339" width="12.85546875" style="3" customWidth="1"/>
    <col min="3340" max="3340" width="12.7109375" style="3" customWidth="1"/>
    <col min="3341" max="3341" width="12.42578125" style="3" customWidth="1"/>
    <col min="3342" max="3342" width="12.5703125" style="3" customWidth="1"/>
    <col min="3343" max="3343" width="11.42578125" style="3"/>
    <col min="3344" max="3344" width="4.7109375" style="3" customWidth="1"/>
    <col min="3345" max="3345" width="5" style="3" customWidth="1"/>
    <col min="3346" max="3346" width="4.85546875" style="3" customWidth="1"/>
    <col min="3347" max="3347" width="5.42578125" style="3" customWidth="1"/>
    <col min="3348" max="3348" width="5.85546875" style="3" customWidth="1"/>
    <col min="3349" max="3584" width="11.42578125" style="3"/>
    <col min="3585" max="3585" width="3.42578125" style="3" customWidth="1"/>
    <col min="3586" max="3586" width="9.5703125" style="3" customWidth="1"/>
    <col min="3587" max="3587" width="4.28515625" style="3" customWidth="1"/>
    <col min="3588" max="3588" width="6" style="3" customWidth="1"/>
    <col min="3589" max="3589" width="7.7109375" style="3" customWidth="1"/>
    <col min="3590" max="3590" width="11.42578125" style="3" customWidth="1"/>
    <col min="3591" max="3591" width="10.28515625" style="3" customWidth="1"/>
    <col min="3592" max="3592" width="11.7109375" style="3" customWidth="1"/>
    <col min="3593" max="3593" width="9.7109375" style="3" customWidth="1"/>
    <col min="3594" max="3594" width="10.7109375" style="3" customWidth="1"/>
    <col min="3595" max="3595" width="12.85546875" style="3" customWidth="1"/>
    <col min="3596" max="3596" width="12.7109375" style="3" customWidth="1"/>
    <col min="3597" max="3597" width="12.42578125" style="3" customWidth="1"/>
    <col min="3598" max="3598" width="12.5703125" style="3" customWidth="1"/>
    <col min="3599" max="3599" width="11.42578125" style="3"/>
    <col min="3600" max="3600" width="4.7109375" style="3" customWidth="1"/>
    <col min="3601" max="3601" width="5" style="3" customWidth="1"/>
    <col min="3602" max="3602" width="4.85546875" style="3" customWidth="1"/>
    <col min="3603" max="3603" width="5.42578125" style="3" customWidth="1"/>
    <col min="3604" max="3604" width="5.85546875" style="3" customWidth="1"/>
    <col min="3605" max="3840" width="11.42578125" style="3"/>
    <col min="3841" max="3841" width="3.42578125" style="3" customWidth="1"/>
    <col min="3842" max="3842" width="9.5703125" style="3" customWidth="1"/>
    <col min="3843" max="3843" width="4.28515625" style="3" customWidth="1"/>
    <col min="3844" max="3844" width="6" style="3" customWidth="1"/>
    <col min="3845" max="3845" width="7.7109375" style="3" customWidth="1"/>
    <col min="3846" max="3846" width="11.42578125" style="3" customWidth="1"/>
    <col min="3847" max="3847" width="10.28515625" style="3" customWidth="1"/>
    <col min="3848" max="3848" width="11.7109375" style="3" customWidth="1"/>
    <col min="3849" max="3849" width="9.7109375" style="3" customWidth="1"/>
    <col min="3850" max="3850" width="10.7109375" style="3" customWidth="1"/>
    <col min="3851" max="3851" width="12.85546875" style="3" customWidth="1"/>
    <col min="3852" max="3852" width="12.7109375" style="3" customWidth="1"/>
    <col min="3853" max="3853" width="12.42578125" style="3" customWidth="1"/>
    <col min="3854" max="3854" width="12.5703125" style="3" customWidth="1"/>
    <col min="3855" max="3855" width="11.42578125" style="3"/>
    <col min="3856" max="3856" width="4.7109375" style="3" customWidth="1"/>
    <col min="3857" max="3857" width="5" style="3" customWidth="1"/>
    <col min="3858" max="3858" width="4.85546875" style="3" customWidth="1"/>
    <col min="3859" max="3859" width="5.42578125" style="3" customWidth="1"/>
    <col min="3860" max="3860" width="5.85546875" style="3" customWidth="1"/>
    <col min="3861" max="4096" width="11.42578125" style="3"/>
    <col min="4097" max="4097" width="3.42578125" style="3" customWidth="1"/>
    <col min="4098" max="4098" width="9.5703125" style="3" customWidth="1"/>
    <col min="4099" max="4099" width="4.28515625" style="3" customWidth="1"/>
    <col min="4100" max="4100" width="6" style="3" customWidth="1"/>
    <col min="4101" max="4101" width="7.7109375" style="3" customWidth="1"/>
    <col min="4102" max="4102" width="11.42578125" style="3" customWidth="1"/>
    <col min="4103" max="4103" width="10.28515625" style="3" customWidth="1"/>
    <col min="4104" max="4104" width="11.7109375" style="3" customWidth="1"/>
    <col min="4105" max="4105" width="9.7109375" style="3" customWidth="1"/>
    <col min="4106" max="4106" width="10.7109375" style="3" customWidth="1"/>
    <col min="4107" max="4107" width="12.85546875" style="3" customWidth="1"/>
    <col min="4108" max="4108" width="12.7109375" style="3" customWidth="1"/>
    <col min="4109" max="4109" width="12.42578125" style="3" customWidth="1"/>
    <col min="4110" max="4110" width="12.5703125" style="3" customWidth="1"/>
    <col min="4111" max="4111" width="11.42578125" style="3"/>
    <col min="4112" max="4112" width="4.7109375" style="3" customWidth="1"/>
    <col min="4113" max="4113" width="5" style="3" customWidth="1"/>
    <col min="4114" max="4114" width="4.85546875" style="3" customWidth="1"/>
    <col min="4115" max="4115" width="5.42578125" style="3" customWidth="1"/>
    <col min="4116" max="4116" width="5.85546875" style="3" customWidth="1"/>
    <col min="4117" max="4352" width="11.42578125" style="3"/>
    <col min="4353" max="4353" width="3.42578125" style="3" customWidth="1"/>
    <col min="4354" max="4354" width="9.5703125" style="3" customWidth="1"/>
    <col min="4355" max="4355" width="4.28515625" style="3" customWidth="1"/>
    <col min="4356" max="4356" width="6" style="3" customWidth="1"/>
    <col min="4357" max="4357" width="7.7109375" style="3" customWidth="1"/>
    <col min="4358" max="4358" width="11.42578125" style="3" customWidth="1"/>
    <col min="4359" max="4359" width="10.28515625" style="3" customWidth="1"/>
    <col min="4360" max="4360" width="11.7109375" style="3" customWidth="1"/>
    <col min="4361" max="4361" width="9.7109375" style="3" customWidth="1"/>
    <col min="4362" max="4362" width="10.7109375" style="3" customWidth="1"/>
    <col min="4363" max="4363" width="12.85546875" style="3" customWidth="1"/>
    <col min="4364" max="4364" width="12.7109375" style="3" customWidth="1"/>
    <col min="4365" max="4365" width="12.42578125" style="3" customWidth="1"/>
    <col min="4366" max="4366" width="12.5703125" style="3" customWidth="1"/>
    <col min="4367" max="4367" width="11.42578125" style="3"/>
    <col min="4368" max="4368" width="4.7109375" style="3" customWidth="1"/>
    <col min="4369" max="4369" width="5" style="3" customWidth="1"/>
    <col min="4370" max="4370" width="4.85546875" style="3" customWidth="1"/>
    <col min="4371" max="4371" width="5.42578125" style="3" customWidth="1"/>
    <col min="4372" max="4372" width="5.85546875" style="3" customWidth="1"/>
    <col min="4373" max="4608" width="11.42578125" style="3"/>
    <col min="4609" max="4609" width="3.42578125" style="3" customWidth="1"/>
    <col min="4610" max="4610" width="9.5703125" style="3" customWidth="1"/>
    <col min="4611" max="4611" width="4.28515625" style="3" customWidth="1"/>
    <col min="4612" max="4612" width="6" style="3" customWidth="1"/>
    <col min="4613" max="4613" width="7.7109375" style="3" customWidth="1"/>
    <col min="4614" max="4614" width="11.42578125" style="3" customWidth="1"/>
    <col min="4615" max="4615" width="10.28515625" style="3" customWidth="1"/>
    <col min="4616" max="4616" width="11.7109375" style="3" customWidth="1"/>
    <col min="4617" max="4617" width="9.7109375" style="3" customWidth="1"/>
    <col min="4618" max="4618" width="10.7109375" style="3" customWidth="1"/>
    <col min="4619" max="4619" width="12.85546875" style="3" customWidth="1"/>
    <col min="4620" max="4620" width="12.7109375" style="3" customWidth="1"/>
    <col min="4621" max="4621" width="12.42578125" style="3" customWidth="1"/>
    <col min="4622" max="4622" width="12.5703125" style="3" customWidth="1"/>
    <col min="4623" max="4623" width="11.42578125" style="3"/>
    <col min="4624" max="4624" width="4.7109375" style="3" customWidth="1"/>
    <col min="4625" max="4625" width="5" style="3" customWidth="1"/>
    <col min="4626" max="4626" width="4.85546875" style="3" customWidth="1"/>
    <col min="4627" max="4627" width="5.42578125" style="3" customWidth="1"/>
    <col min="4628" max="4628" width="5.85546875" style="3" customWidth="1"/>
    <col min="4629" max="4864" width="11.42578125" style="3"/>
    <col min="4865" max="4865" width="3.42578125" style="3" customWidth="1"/>
    <col min="4866" max="4866" width="9.5703125" style="3" customWidth="1"/>
    <col min="4867" max="4867" width="4.28515625" style="3" customWidth="1"/>
    <col min="4868" max="4868" width="6" style="3" customWidth="1"/>
    <col min="4869" max="4869" width="7.7109375" style="3" customWidth="1"/>
    <col min="4870" max="4870" width="11.42578125" style="3" customWidth="1"/>
    <col min="4871" max="4871" width="10.28515625" style="3" customWidth="1"/>
    <col min="4872" max="4872" width="11.7109375" style="3" customWidth="1"/>
    <col min="4873" max="4873" width="9.7109375" style="3" customWidth="1"/>
    <col min="4874" max="4874" width="10.7109375" style="3" customWidth="1"/>
    <col min="4875" max="4875" width="12.85546875" style="3" customWidth="1"/>
    <col min="4876" max="4876" width="12.7109375" style="3" customWidth="1"/>
    <col min="4877" max="4877" width="12.42578125" style="3" customWidth="1"/>
    <col min="4878" max="4878" width="12.5703125" style="3" customWidth="1"/>
    <col min="4879" max="4879" width="11.42578125" style="3"/>
    <col min="4880" max="4880" width="4.7109375" style="3" customWidth="1"/>
    <col min="4881" max="4881" width="5" style="3" customWidth="1"/>
    <col min="4882" max="4882" width="4.85546875" style="3" customWidth="1"/>
    <col min="4883" max="4883" width="5.42578125" style="3" customWidth="1"/>
    <col min="4884" max="4884" width="5.85546875" style="3" customWidth="1"/>
    <col min="4885" max="5120" width="11.42578125" style="3"/>
    <col min="5121" max="5121" width="3.42578125" style="3" customWidth="1"/>
    <col min="5122" max="5122" width="9.5703125" style="3" customWidth="1"/>
    <col min="5123" max="5123" width="4.28515625" style="3" customWidth="1"/>
    <col min="5124" max="5124" width="6" style="3" customWidth="1"/>
    <col min="5125" max="5125" width="7.7109375" style="3" customWidth="1"/>
    <col min="5126" max="5126" width="11.42578125" style="3" customWidth="1"/>
    <col min="5127" max="5127" width="10.28515625" style="3" customWidth="1"/>
    <col min="5128" max="5128" width="11.7109375" style="3" customWidth="1"/>
    <col min="5129" max="5129" width="9.7109375" style="3" customWidth="1"/>
    <col min="5130" max="5130" width="10.7109375" style="3" customWidth="1"/>
    <col min="5131" max="5131" width="12.85546875" style="3" customWidth="1"/>
    <col min="5132" max="5132" width="12.7109375" style="3" customWidth="1"/>
    <col min="5133" max="5133" width="12.42578125" style="3" customWidth="1"/>
    <col min="5134" max="5134" width="12.5703125" style="3" customWidth="1"/>
    <col min="5135" max="5135" width="11.42578125" style="3"/>
    <col min="5136" max="5136" width="4.7109375" style="3" customWidth="1"/>
    <col min="5137" max="5137" width="5" style="3" customWidth="1"/>
    <col min="5138" max="5138" width="4.85546875" style="3" customWidth="1"/>
    <col min="5139" max="5139" width="5.42578125" style="3" customWidth="1"/>
    <col min="5140" max="5140" width="5.85546875" style="3" customWidth="1"/>
    <col min="5141" max="5376" width="11.42578125" style="3"/>
    <col min="5377" max="5377" width="3.42578125" style="3" customWidth="1"/>
    <col min="5378" max="5378" width="9.5703125" style="3" customWidth="1"/>
    <col min="5379" max="5379" width="4.28515625" style="3" customWidth="1"/>
    <col min="5380" max="5380" width="6" style="3" customWidth="1"/>
    <col min="5381" max="5381" width="7.7109375" style="3" customWidth="1"/>
    <col min="5382" max="5382" width="11.42578125" style="3" customWidth="1"/>
    <col min="5383" max="5383" width="10.28515625" style="3" customWidth="1"/>
    <col min="5384" max="5384" width="11.7109375" style="3" customWidth="1"/>
    <col min="5385" max="5385" width="9.7109375" style="3" customWidth="1"/>
    <col min="5386" max="5386" width="10.7109375" style="3" customWidth="1"/>
    <col min="5387" max="5387" width="12.85546875" style="3" customWidth="1"/>
    <col min="5388" max="5388" width="12.7109375" style="3" customWidth="1"/>
    <col min="5389" max="5389" width="12.42578125" style="3" customWidth="1"/>
    <col min="5390" max="5390" width="12.5703125" style="3" customWidth="1"/>
    <col min="5391" max="5391" width="11.42578125" style="3"/>
    <col min="5392" max="5392" width="4.7109375" style="3" customWidth="1"/>
    <col min="5393" max="5393" width="5" style="3" customWidth="1"/>
    <col min="5394" max="5394" width="4.85546875" style="3" customWidth="1"/>
    <col min="5395" max="5395" width="5.42578125" style="3" customWidth="1"/>
    <col min="5396" max="5396" width="5.85546875" style="3" customWidth="1"/>
    <col min="5397" max="5632" width="11.42578125" style="3"/>
    <col min="5633" max="5633" width="3.42578125" style="3" customWidth="1"/>
    <col min="5634" max="5634" width="9.5703125" style="3" customWidth="1"/>
    <col min="5635" max="5635" width="4.28515625" style="3" customWidth="1"/>
    <col min="5636" max="5636" width="6" style="3" customWidth="1"/>
    <col min="5637" max="5637" width="7.7109375" style="3" customWidth="1"/>
    <col min="5638" max="5638" width="11.42578125" style="3" customWidth="1"/>
    <col min="5639" max="5639" width="10.28515625" style="3" customWidth="1"/>
    <col min="5640" max="5640" width="11.7109375" style="3" customWidth="1"/>
    <col min="5641" max="5641" width="9.7109375" style="3" customWidth="1"/>
    <col min="5642" max="5642" width="10.7109375" style="3" customWidth="1"/>
    <col min="5643" max="5643" width="12.85546875" style="3" customWidth="1"/>
    <col min="5644" max="5644" width="12.7109375" style="3" customWidth="1"/>
    <col min="5645" max="5645" width="12.42578125" style="3" customWidth="1"/>
    <col min="5646" max="5646" width="12.5703125" style="3" customWidth="1"/>
    <col min="5647" max="5647" width="11.42578125" style="3"/>
    <col min="5648" max="5648" width="4.7109375" style="3" customWidth="1"/>
    <col min="5649" max="5649" width="5" style="3" customWidth="1"/>
    <col min="5650" max="5650" width="4.85546875" style="3" customWidth="1"/>
    <col min="5651" max="5651" width="5.42578125" style="3" customWidth="1"/>
    <col min="5652" max="5652" width="5.85546875" style="3" customWidth="1"/>
    <col min="5653" max="5888" width="11.42578125" style="3"/>
    <col min="5889" max="5889" width="3.42578125" style="3" customWidth="1"/>
    <col min="5890" max="5890" width="9.5703125" style="3" customWidth="1"/>
    <col min="5891" max="5891" width="4.28515625" style="3" customWidth="1"/>
    <col min="5892" max="5892" width="6" style="3" customWidth="1"/>
    <col min="5893" max="5893" width="7.7109375" style="3" customWidth="1"/>
    <col min="5894" max="5894" width="11.42578125" style="3" customWidth="1"/>
    <col min="5895" max="5895" width="10.28515625" style="3" customWidth="1"/>
    <col min="5896" max="5896" width="11.7109375" style="3" customWidth="1"/>
    <col min="5897" max="5897" width="9.7109375" style="3" customWidth="1"/>
    <col min="5898" max="5898" width="10.7109375" style="3" customWidth="1"/>
    <col min="5899" max="5899" width="12.85546875" style="3" customWidth="1"/>
    <col min="5900" max="5900" width="12.7109375" style="3" customWidth="1"/>
    <col min="5901" max="5901" width="12.42578125" style="3" customWidth="1"/>
    <col min="5902" max="5902" width="12.5703125" style="3" customWidth="1"/>
    <col min="5903" max="5903" width="11.42578125" style="3"/>
    <col min="5904" max="5904" width="4.7109375" style="3" customWidth="1"/>
    <col min="5905" max="5905" width="5" style="3" customWidth="1"/>
    <col min="5906" max="5906" width="4.85546875" style="3" customWidth="1"/>
    <col min="5907" max="5907" width="5.42578125" style="3" customWidth="1"/>
    <col min="5908" max="5908" width="5.85546875" style="3" customWidth="1"/>
    <col min="5909" max="6144" width="11.42578125" style="3"/>
    <col min="6145" max="6145" width="3.42578125" style="3" customWidth="1"/>
    <col min="6146" max="6146" width="9.5703125" style="3" customWidth="1"/>
    <col min="6147" max="6147" width="4.28515625" style="3" customWidth="1"/>
    <col min="6148" max="6148" width="6" style="3" customWidth="1"/>
    <col min="6149" max="6149" width="7.7109375" style="3" customWidth="1"/>
    <col min="6150" max="6150" width="11.42578125" style="3" customWidth="1"/>
    <col min="6151" max="6151" width="10.28515625" style="3" customWidth="1"/>
    <col min="6152" max="6152" width="11.7109375" style="3" customWidth="1"/>
    <col min="6153" max="6153" width="9.7109375" style="3" customWidth="1"/>
    <col min="6154" max="6154" width="10.7109375" style="3" customWidth="1"/>
    <col min="6155" max="6155" width="12.85546875" style="3" customWidth="1"/>
    <col min="6156" max="6156" width="12.7109375" style="3" customWidth="1"/>
    <col min="6157" max="6157" width="12.42578125" style="3" customWidth="1"/>
    <col min="6158" max="6158" width="12.5703125" style="3" customWidth="1"/>
    <col min="6159" max="6159" width="11.42578125" style="3"/>
    <col min="6160" max="6160" width="4.7109375" style="3" customWidth="1"/>
    <col min="6161" max="6161" width="5" style="3" customWidth="1"/>
    <col min="6162" max="6162" width="4.85546875" style="3" customWidth="1"/>
    <col min="6163" max="6163" width="5.42578125" style="3" customWidth="1"/>
    <col min="6164" max="6164" width="5.85546875" style="3" customWidth="1"/>
    <col min="6165" max="6400" width="11.42578125" style="3"/>
    <col min="6401" max="6401" width="3.42578125" style="3" customWidth="1"/>
    <col min="6402" max="6402" width="9.5703125" style="3" customWidth="1"/>
    <col min="6403" max="6403" width="4.28515625" style="3" customWidth="1"/>
    <col min="6404" max="6404" width="6" style="3" customWidth="1"/>
    <col min="6405" max="6405" width="7.7109375" style="3" customWidth="1"/>
    <col min="6406" max="6406" width="11.42578125" style="3" customWidth="1"/>
    <col min="6407" max="6407" width="10.28515625" style="3" customWidth="1"/>
    <col min="6408" max="6408" width="11.7109375" style="3" customWidth="1"/>
    <col min="6409" max="6409" width="9.7109375" style="3" customWidth="1"/>
    <col min="6410" max="6410" width="10.7109375" style="3" customWidth="1"/>
    <col min="6411" max="6411" width="12.85546875" style="3" customWidth="1"/>
    <col min="6412" max="6412" width="12.7109375" style="3" customWidth="1"/>
    <col min="6413" max="6413" width="12.42578125" style="3" customWidth="1"/>
    <col min="6414" max="6414" width="12.5703125" style="3" customWidth="1"/>
    <col min="6415" max="6415" width="11.42578125" style="3"/>
    <col min="6416" max="6416" width="4.7109375" style="3" customWidth="1"/>
    <col min="6417" max="6417" width="5" style="3" customWidth="1"/>
    <col min="6418" max="6418" width="4.85546875" style="3" customWidth="1"/>
    <col min="6419" max="6419" width="5.42578125" style="3" customWidth="1"/>
    <col min="6420" max="6420" width="5.85546875" style="3" customWidth="1"/>
    <col min="6421" max="6656" width="11.42578125" style="3"/>
    <col min="6657" max="6657" width="3.42578125" style="3" customWidth="1"/>
    <col min="6658" max="6658" width="9.5703125" style="3" customWidth="1"/>
    <col min="6659" max="6659" width="4.28515625" style="3" customWidth="1"/>
    <col min="6660" max="6660" width="6" style="3" customWidth="1"/>
    <col min="6661" max="6661" width="7.7109375" style="3" customWidth="1"/>
    <col min="6662" max="6662" width="11.42578125" style="3" customWidth="1"/>
    <col min="6663" max="6663" width="10.28515625" style="3" customWidth="1"/>
    <col min="6664" max="6664" width="11.7109375" style="3" customWidth="1"/>
    <col min="6665" max="6665" width="9.7109375" style="3" customWidth="1"/>
    <col min="6666" max="6666" width="10.7109375" style="3" customWidth="1"/>
    <col min="6667" max="6667" width="12.85546875" style="3" customWidth="1"/>
    <col min="6668" max="6668" width="12.7109375" style="3" customWidth="1"/>
    <col min="6669" max="6669" width="12.42578125" style="3" customWidth="1"/>
    <col min="6670" max="6670" width="12.5703125" style="3" customWidth="1"/>
    <col min="6671" max="6671" width="11.42578125" style="3"/>
    <col min="6672" max="6672" width="4.7109375" style="3" customWidth="1"/>
    <col min="6673" max="6673" width="5" style="3" customWidth="1"/>
    <col min="6674" max="6674" width="4.85546875" style="3" customWidth="1"/>
    <col min="6675" max="6675" width="5.42578125" style="3" customWidth="1"/>
    <col min="6676" max="6676" width="5.85546875" style="3" customWidth="1"/>
    <col min="6677" max="6912" width="11.42578125" style="3"/>
    <col min="6913" max="6913" width="3.42578125" style="3" customWidth="1"/>
    <col min="6914" max="6914" width="9.5703125" style="3" customWidth="1"/>
    <col min="6915" max="6915" width="4.28515625" style="3" customWidth="1"/>
    <col min="6916" max="6916" width="6" style="3" customWidth="1"/>
    <col min="6917" max="6917" width="7.7109375" style="3" customWidth="1"/>
    <col min="6918" max="6918" width="11.42578125" style="3" customWidth="1"/>
    <col min="6919" max="6919" width="10.28515625" style="3" customWidth="1"/>
    <col min="6920" max="6920" width="11.7109375" style="3" customWidth="1"/>
    <col min="6921" max="6921" width="9.7109375" style="3" customWidth="1"/>
    <col min="6922" max="6922" width="10.7109375" style="3" customWidth="1"/>
    <col min="6923" max="6923" width="12.85546875" style="3" customWidth="1"/>
    <col min="6924" max="6924" width="12.7109375" style="3" customWidth="1"/>
    <col min="6925" max="6925" width="12.42578125" style="3" customWidth="1"/>
    <col min="6926" max="6926" width="12.5703125" style="3" customWidth="1"/>
    <col min="6927" max="6927" width="11.42578125" style="3"/>
    <col min="6928" max="6928" width="4.7109375" style="3" customWidth="1"/>
    <col min="6929" max="6929" width="5" style="3" customWidth="1"/>
    <col min="6930" max="6930" width="4.85546875" style="3" customWidth="1"/>
    <col min="6931" max="6931" width="5.42578125" style="3" customWidth="1"/>
    <col min="6932" max="6932" width="5.85546875" style="3" customWidth="1"/>
    <col min="6933" max="7168" width="11.42578125" style="3"/>
    <col min="7169" max="7169" width="3.42578125" style="3" customWidth="1"/>
    <col min="7170" max="7170" width="9.5703125" style="3" customWidth="1"/>
    <col min="7171" max="7171" width="4.28515625" style="3" customWidth="1"/>
    <col min="7172" max="7172" width="6" style="3" customWidth="1"/>
    <col min="7173" max="7173" width="7.7109375" style="3" customWidth="1"/>
    <col min="7174" max="7174" width="11.42578125" style="3" customWidth="1"/>
    <col min="7175" max="7175" width="10.28515625" style="3" customWidth="1"/>
    <col min="7176" max="7176" width="11.7109375" style="3" customWidth="1"/>
    <col min="7177" max="7177" width="9.7109375" style="3" customWidth="1"/>
    <col min="7178" max="7178" width="10.7109375" style="3" customWidth="1"/>
    <col min="7179" max="7179" width="12.85546875" style="3" customWidth="1"/>
    <col min="7180" max="7180" width="12.7109375" style="3" customWidth="1"/>
    <col min="7181" max="7181" width="12.42578125" style="3" customWidth="1"/>
    <col min="7182" max="7182" width="12.5703125" style="3" customWidth="1"/>
    <col min="7183" max="7183" width="11.42578125" style="3"/>
    <col min="7184" max="7184" width="4.7109375" style="3" customWidth="1"/>
    <col min="7185" max="7185" width="5" style="3" customWidth="1"/>
    <col min="7186" max="7186" width="4.85546875" style="3" customWidth="1"/>
    <col min="7187" max="7187" width="5.42578125" style="3" customWidth="1"/>
    <col min="7188" max="7188" width="5.85546875" style="3" customWidth="1"/>
    <col min="7189" max="7424" width="11.42578125" style="3"/>
    <col min="7425" max="7425" width="3.42578125" style="3" customWidth="1"/>
    <col min="7426" max="7426" width="9.5703125" style="3" customWidth="1"/>
    <col min="7427" max="7427" width="4.28515625" style="3" customWidth="1"/>
    <col min="7428" max="7428" width="6" style="3" customWidth="1"/>
    <col min="7429" max="7429" width="7.7109375" style="3" customWidth="1"/>
    <col min="7430" max="7430" width="11.42578125" style="3" customWidth="1"/>
    <col min="7431" max="7431" width="10.28515625" style="3" customWidth="1"/>
    <col min="7432" max="7432" width="11.7109375" style="3" customWidth="1"/>
    <col min="7433" max="7433" width="9.7109375" style="3" customWidth="1"/>
    <col min="7434" max="7434" width="10.7109375" style="3" customWidth="1"/>
    <col min="7435" max="7435" width="12.85546875" style="3" customWidth="1"/>
    <col min="7436" max="7436" width="12.7109375" style="3" customWidth="1"/>
    <col min="7437" max="7437" width="12.42578125" style="3" customWidth="1"/>
    <col min="7438" max="7438" width="12.5703125" style="3" customWidth="1"/>
    <col min="7439" max="7439" width="11.42578125" style="3"/>
    <col min="7440" max="7440" width="4.7109375" style="3" customWidth="1"/>
    <col min="7441" max="7441" width="5" style="3" customWidth="1"/>
    <col min="7442" max="7442" width="4.85546875" style="3" customWidth="1"/>
    <col min="7443" max="7443" width="5.42578125" style="3" customWidth="1"/>
    <col min="7444" max="7444" width="5.85546875" style="3" customWidth="1"/>
    <col min="7445" max="7680" width="11.42578125" style="3"/>
    <col min="7681" max="7681" width="3.42578125" style="3" customWidth="1"/>
    <col min="7682" max="7682" width="9.5703125" style="3" customWidth="1"/>
    <col min="7683" max="7683" width="4.28515625" style="3" customWidth="1"/>
    <col min="7684" max="7684" width="6" style="3" customWidth="1"/>
    <col min="7685" max="7685" width="7.7109375" style="3" customWidth="1"/>
    <col min="7686" max="7686" width="11.42578125" style="3" customWidth="1"/>
    <col min="7687" max="7687" width="10.28515625" style="3" customWidth="1"/>
    <col min="7688" max="7688" width="11.7109375" style="3" customWidth="1"/>
    <col min="7689" max="7689" width="9.7109375" style="3" customWidth="1"/>
    <col min="7690" max="7690" width="10.7109375" style="3" customWidth="1"/>
    <col min="7691" max="7691" width="12.85546875" style="3" customWidth="1"/>
    <col min="7692" max="7692" width="12.7109375" style="3" customWidth="1"/>
    <col min="7693" max="7693" width="12.42578125" style="3" customWidth="1"/>
    <col min="7694" max="7694" width="12.5703125" style="3" customWidth="1"/>
    <col min="7695" max="7695" width="11.42578125" style="3"/>
    <col min="7696" max="7696" width="4.7109375" style="3" customWidth="1"/>
    <col min="7697" max="7697" width="5" style="3" customWidth="1"/>
    <col min="7698" max="7698" width="4.85546875" style="3" customWidth="1"/>
    <col min="7699" max="7699" width="5.42578125" style="3" customWidth="1"/>
    <col min="7700" max="7700" width="5.85546875" style="3" customWidth="1"/>
    <col min="7701" max="7936" width="11.42578125" style="3"/>
    <col min="7937" max="7937" width="3.42578125" style="3" customWidth="1"/>
    <col min="7938" max="7938" width="9.5703125" style="3" customWidth="1"/>
    <col min="7939" max="7939" width="4.28515625" style="3" customWidth="1"/>
    <col min="7940" max="7940" width="6" style="3" customWidth="1"/>
    <col min="7941" max="7941" width="7.7109375" style="3" customWidth="1"/>
    <col min="7942" max="7942" width="11.42578125" style="3" customWidth="1"/>
    <col min="7943" max="7943" width="10.28515625" style="3" customWidth="1"/>
    <col min="7944" max="7944" width="11.7109375" style="3" customWidth="1"/>
    <col min="7945" max="7945" width="9.7109375" style="3" customWidth="1"/>
    <col min="7946" max="7946" width="10.7109375" style="3" customWidth="1"/>
    <col min="7947" max="7947" width="12.85546875" style="3" customWidth="1"/>
    <col min="7948" max="7948" width="12.7109375" style="3" customWidth="1"/>
    <col min="7949" max="7949" width="12.42578125" style="3" customWidth="1"/>
    <col min="7950" max="7950" width="12.5703125" style="3" customWidth="1"/>
    <col min="7951" max="7951" width="11.42578125" style="3"/>
    <col min="7952" max="7952" width="4.7109375" style="3" customWidth="1"/>
    <col min="7953" max="7953" width="5" style="3" customWidth="1"/>
    <col min="7954" max="7954" width="4.85546875" style="3" customWidth="1"/>
    <col min="7955" max="7955" width="5.42578125" style="3" customWidth="1"/>
    <col min="7956" max="7956" width="5.85546875" style="3" customWidth="1"/>
    <col min="7957" max="8192" width="11.42578125" style="3"/>
    <col min="8193" max="8193" width="3.42578125" style="3" customWidth="1"/>
    <col min="8194" max="8194" width="9.5703125" style="3" customWidth="1"/>
    <col min="8195" max="8195" width="4.28515625" style="3" customWidth="1"/>
    <col min="8196" max="8196" width="6" style="3" customWidth="1"/>
    <col min="8197" max="8197" width="7.7109375" style="3" customWidth="1"/>
    <col min="8198" max="8198" width="11.42578125" style="3" customWidth="1"/>
    <col min="8199" max="8199" width="10.28515625" style="3" customWidth="1"/>
    <col min="8200" max="8200" width="11.7109375" style="3" customWidth="1"/>
    <col min="8201" max="8201" width="9.7109375" style="3" customWidth="1"/>
    <col min="8202" max="8202" width="10.7109375" style="3" customWidth="1"/>
    <col min="8203" max="8203" width="12.85546875" style="3" customWidth="1"/>
    <col min="8204" max="8204" width="12.7109375" style="3" customWidth="1"/>
    <col min="8205" max="8205" width="12.42578125" style="3" customWidth="1"/>
    <col min="8206" max="8206" width="12.5703125" style="3" customWidth="1"/>
    <col min="8207" max="8207" width="11.42578125" style="3"/>
    <col min="8208" max="8208" width="4.7109375" style="3" customWidth="1"/>
    <col min="8209" max="8209" width="5" style="3" customWidth="1"/>
    <col min="8210" max="8210" width="4.85546875" style="3" customWidth="1"/>
    <col min="8211" max="8211" width="5.42578125" style="3" customWidth="1"/>
    <col min="8212" max="8212" width="5.85546875" style="3" customWidth="1"/>
    <col min="8213" max="8448" width="11.42578125" style="3"/>
    <col min="8449" max="8449" width="3.42578125" style="3" customWidth="1"/>
    <col min="8450" max="8450" width="9.5703125" style="3" customWidth="1"/>
    <col min="8451" max="8451" width="4.28515625" style="3" customWidth="1"/>
    <col min="8452" max="8452" width="6" style="3" customWidth="1"/>
    <col min="8453" max="8453" width="7.7109375" style="3" customWidth="1"/>
    <col min="8454" max="8454" width="11.42578125" style="3" customWidth="1"/>
    <col min="8455" max="8455" width="10.28515625" style="3" customWidth="1"/>
    <col min="8456" max="8456" width="11.7109375" style="3" customWidth="1"/>
    <col min="8457" max="8457" width="9.7109375" style="3" customWidth="1"/>
    <col min="8458" max="8458" width="10.7109375" style="3" customWidth="1"/>
    <col min="8459" max="8459" width="12.85546875" style="3" customWidth="1"/>
    <col min="8460" max="8460" width="12.7109375" style="3" customWidth="1"/>
    <col min="8461" max="8461" width="12.42578125" style="3" customWidth="1"/>
    <col min="8462" max="8462" width="12.5703125" style="3" customWidth="1"/>
    <col min="8463" max="8463" width="11.42578125" style="3"/>
    <col min="8464" max="8464" width="4.7109375" style="3" customWidth="1"/>
    <col min="8465" max="8465" width="5" style="3" customWidth="1"/>
    <col min="8466" max="8466" width="4.85546875" style="3" customWidth="1"/>
    <col min="8467" max="8467" width="5.42578125" style="3" customWidth="1"/>
    <col min="8468" max="8468" width="5.85546875" style="3" customWidth="1"/>
    <col min="8469" max="8704" width="11.42578125" style="3"/>
    <col min="8705" max="8705" width="3.42578125" style="3" customWidth="1"/>
    <col min="8706" max="8706" width="9.5703125" style="3" customWidth="1"/>
    <col min="8707" max="8707" width="4.28515625" style="3" customWidth="1"/>
    <col min="8708" max="8708" width="6" style="3" customWidth="1"/>
    <col min="8709" max="8709" width="7.7109375" style="3" customWidth="1"/>
    <col min="8710" max="8710" width="11.42578125" style="3" customWidth="1"/>
    <col min="8711" max="8711" width="10.28515625" style="3" customWidth="1"/>
    <col min="8712" max="8712" width="11.7109375" style="3" customWidth="1"/>
    <col min="8713" max="8713" width="9.7109375" style="3" customWidth="1"/>
    <col min="8714" max="8714" width="10.7109375" style="3" customWidth="1"/>
    <col min="8715" max="8715" width="12.85546875" style="3" customWidth="1"/>
    <col min="8716" max="8716" width="12.7109375" style="3" customWidth="1"/>
    <col min="8717" max="8717" width="12.42578125" style="3" customWidth="1"/>
    <col min="8718" max="8718" width="12.5703125" style="3" customWidth="1"/>
    <col min="8719" max="8719" width="11.42578125" style="3"/>
    <col min="8720" max="8720" width="4.7109375" style="3" customWidth="1"/>
    <col min="8721" max="8721" width="5" style="3" customWidth="1"/>
    <col min="8722" max="8722" width="4.85546875" style="3" customWidth="1"/>
    <col min="8723" max="8723" width="5.42578125" style="3" customWidth="1"/>
    <col min="8724" max="8724" width="5.85546875" style="3" customWidth="1"/>
    <col min="8725" max="8960" width="11.42578125" style="3"/>
    <col min="8961" max="8961" width="3.42578125" style="3" customWidth="1"/>
    <col min="8962" max="8962" width="9.5703125" style="3" customWidth="1"/>
    <col min="8963" max="8963" width="4.28515625" style="3" customWidth="1"/>
    <col min="8964" max="8964" width="6" style="3" customWidth="1"/>
    <col min="8965" max="8965" width="7.7109375" style="3" customWidth="1"/>
    <col min="8966" max="8966" width="11.42578125" style="3" customWidth="1"/>
    <col min="8967" max="8967" width="10.28515625" style="3" customWidth="1"/>
    <col min="8968" max="8968" width="11.7109375" style="3" customWidth="1"/>
    <col min="8969" max="8969" width="9.7109375" style="3" customWidth="1"/>
    <col min="8970" max="8970" width="10.7109375" style="3" customWidth="1"/>
    <col min="8971" max="8971" width="12.85546875" style="3" customWidth="1"/>
    <col min="8972" max="8972" width="12.7109375" style="3" customWidth="1"/>
    <col min="8973" max="8973" width="12.42578125" style="3" customWidth="1"/>
    <col min="8974" max="8974" width="12.5703125" style="3" customWidth="1"/>
    <col min="8975" max="8975" width="11.42578125" style="3"/>
    <col min="8976" max="8976" width="4.7109375" style="3" customWidth="1"/>
    <col min="8977" max="8977" width="5" style="3" customWidth="1"/>
    <col min="8978" max="8978" width="4.85546875" style="3" customWidth="1"/>
    <col min="8979" max="8979" width="5.42578125" style="3" customWidth="1"/>
    <col min="8980" max="8980" width="5.85546875" style="3" customWidth="1"/>
    <col min="8981" max="9216" width="11.42578125" style="3"/>
    <col min="9217" max="9217" width="3.42578125" style="3" customWidth="1"/>
    <col min="9218" max="9218" width="9.5703125" style="3" customWidth="1"/>
    <col min="9219" max="9219" width="4.28515625" style="3" customWidth="1"/>
    <col min="9220" max="9220" width="6" style="3" customWidth="1"/>
    <col min="9221" max="9221" width="7.7109375" style="3" customWidth="1"/>
    <col min="9222" max="9222" width="11.42578125" style="3" customWidth="1"/>
    <col min="9223" max="9223" width="10.28515625" style="3" customWidth="1"/>
    <col min="9224" max="9224" width="11.7109375" style="3" customWidth="1"/>
    <col min="9225" max="9225" width="9.7109375" style="3" customWidth="1"/>
    <col min="9226" max="9226" width="10.7109375" style="3" customWidth="1"/>
    <col min="9227" max="9227" width="12.85546875" style="3" customWidth="1"/>
    <col min="9228" max="9228" width="12.7109375" style="3" customWidth="1"/>
    <col min="9229" max="9229" width="12.42578125" style="3" customWidth="1"/>
    <col min="9230" max="9230" width="12.5703125" style="3" customWidth="1"/>
    <col min="9231" max="9231" width="11.42578125" style="3"/>
    <col min="9232" max="9232" width="4.7109375" style="3" customWidth="1"/>
    <col min="9233" max="9233" width="5" style="3" customWidth="1"/>
    <col min="9234" max="9234" width="4.85546875" style="3" customWidth="1"/>
    <col min="9235" max="9235" width="5.42578125" style="3" customWidth="1"/>
    <col min="9236" max="9236" width="5.85546875" style="3" customWidth="1"/>
    <col min="9237" max="9472" width="11.42578125" style="3"/>
    <col min="9473" max="9473" width="3.42578125" style="3" customWidth="1"/>
    <col min="9474" max="9474" width="9.5703125" style="3" customWidth="1"/>
    <col min="9475" max="9475" width="4.28515625" style="3" customWidth="1"/>
    <col min="9476" max="9476" width="6" style="3" customWidth="1"/>
    <col min="9477" max="9477" width="7.7109375" style="3" customWidth="1"/>
    <col min="9478" max="9478" width="11.42578125" style="3" customWidth="1"/>
    <col min="9479" max="9479" width="10.28515625" style="3" customWidth="1"/>
    <col min="9480" max="9480" width="11.7109375" style="3" customWidth="1"/>
    <col min="9481" max="9481" width="9.7109375" style="3" customWidth="1"/>
    <col min="9482" max="9482" width="10.7109375" style="3" customWidth="1"/>
    <col min="9483" max="9483" width="12.85546875" style="3" customWidth="1"/>
    <col min="9484" max="9484" width="12.7109375" style="3" customWidth="1"/>
    <col min="9485" max="9485" width="12.42578125" style="3" customWidth="1"/>
    <col min="9486" max="9486" width="12.5703125" style="3" customWidth="1"/>
    <col min="9487" max="9487" width="11.42578125" style="3"/>
    <col min="9488" max="9488" width="4.7109375" style="3" customWidth="1"/>
    <col min="9489" max="9489" width="5" style="3" customWidth="1"/>
    <col min="9490" max="9490" width="4.85546875" style="3" customWidth="1"/>
    <col min="9491" max="9491" width="5.42578125" style="3" customWidth="1"/>
    <col min="9492" max="9492" width="5.85546875" style="3" customWidth="1"/>
    <col min="9493" max="9728" width="11.42578125" style="3"/>
    <col min="9729" max="9729" width="3.42578125" style="3" customWidth="1"/>
    <col min="9730" max="9730" width="9.5703125" style="3" customWidth="1"/>
    <col min="9731" max="9731" width="4.28515625" style="3" customWidth="1"/>
    <col min="9732" max="9732" width="6" style="3" customWidth="1"/>
    <col min="9733" max="9733" width="7.7109375" style="3" customWidth="1"/>
    <col min="9734" max="9734" width="11.42578125" style="3" customWidth="1"/>
    <col min="9735" max="9735" width="10.28515625" style="3" customWidth="1"/>
    <col min="9736" max="9736" width="11.7109375" style="3" customWidth="1"/>
    <col min="9737" max="9737" width="9.7109375" style="3" customWidth="1"/>
    <col min="9738" max="9738" width="10.7109375" style="3" customWidth="1"/>
    <col min="9739" max="9739" width="12.85546875" style="3" customWidth="1"/>
    <col min="9740" max="9740" width="12.7109375" style="3" customWidth="1"/>
    <col min="9741" max="9741" width="12.42578125" style="3" customWidth="1"/>
    <col min="9742" max="9742" width="12.5703125" style="3" customWidth="1"/>
    <col min="9743" max="9743" width="11.42578125" style="3"/>
    <col min="9744" max="9744" width="4.7109375" style="3" customWidth="1"/>
    <col min="9745" max="9745" width="5" style="3" customWidth="1"/>
    <col min="9746" max="9746" width="4.85546875" style="3" customWidth="1"/>
    <col min="9747" max="9747" width="5.42578125" style="3" customWidth="1"/>
    <col min="9748" max="9748" width="5.85546875" style="3" customWidth="1"/>
    <col min="9749" max="9984" width="11.42578125" style="3"/>
    <col min="9985" max="9985" width="3.42578125" style="3" customWidth="1"/>
    <col min="9986" max="9986" width="9.5703125" style="3" customWidth="1"/>
    <col min="9987" max="9987" width="4.28515625" style="3" customWidth="1"/>
    <col min="9988" max="9988" width="6" style="3" customWidth="1"/>
    <col min="9989" max="9989" width="7.7109375" style="3" customWidth="1"/>
    <col min="9990" max="9990" width="11.42578125" style="3" customWidth="1"/>
    <col min="9991" max="9991" width="10.28515625" style="3" customWidth="1"/>
    <col min="9992" max="9992" width="11.7109375" style="3" customWidth="1"/>
    <col min="9993" max="9993" width="9.7109375" style="3" customWidth="1"/>
    <col min="9994" max="9994" width="10.7109375" style="3" customWidth="1"/>
    <col min="9995" max="9995" width="12.85546875" style="3" customWidth="1"/>
    <col min="9996" max="9996" width="12.7109375" style="3" customWidth="1"/>
    <col min="9997" max="9997" width="12.42578125" style="3" customWidth="1"/>
    <col min="9998" max="9998" width="12.5703125" style="3" customWidth="1"/>
    <col min="9999" max="9999" width="11.42578125" style="3"/>
    <col min="10000" max="10000" width="4.7109375" style="3" customWidth="1"/>
    <col min="10001" max="10001" width="5" style="3" customWidth="1"/>
    <col min="10002" max="10002" width="4.85546875" style="3" customWidth="1"/>
    <col min="10003" max="10003" width="5.42578125" style="3" customWidth="1"/>
    <col min="10004" max="10004" width="5.85546875" style="3" customWidth="1"/>
    <col min="10005" max="10240" width="11.42578125" style="3"/>
    <col min="10241" max="10241" width="3.42578125" style="3" customWidth="1"/>
    <col min="10242" max="10242" width="9.5703125" style="3" customWidth="1"/>
    <col min="10243" max="10243" width="4.28515625" style="3" customWidth="1"/>
    <col min="10244" max="10244" width="6" style="3" customWidth="1"/>
    <col min="10245" max="10245" width="7.7109375" style="3" customWidth="1"/>
    <col min="10246" max="10246" width="11.42578125" style="3" customWidth="1"/>
    <col min="10247" max="10247" width="10.28515625" style="3" customWidth="1"/>
    <col min="10248" max="10248" width="11.7109375" style="3" customWidth="1"/>
    <col min="10249" max="10249" width="9.7109375" style="3" customWidth="1"/>
    <col min="10250" max="10250" width="10.7109375" style="3" customWidth="1"/>
    <col min="10251" max="10251" width="12.85546875" style="3" customWidth="1"/>
    <col min="10252" max="10252" width="12.7109375" style="3" customWidth="1"/>
    <col min="10253" max="10253" width="12.42578125" style="3" customWidth="1"/>
    <col min="10254" max="10254" width="12.5703125" style="3" customWidth="1"/>
    <col min="10255" max="10255" width="11.42578125" style="3"/>
    <col min="10256" max="10256" width="4.7109375" style="3" customWidth="1"/>
    <col min="10257" max="10257" width="5" style="3" customWidth="1"/>
    <col min="10258" max="10258" width="4.85546875" style="3" customWidth="1"/>
    <col min="10259" max="10259" width="5.42578125" style="3" customWidth="1"/>
    <col min="10260" max="10260" width="5.85546875" style="3" customWidth="1"/>
    <col min="10261" max="10496" width="11.42578125" style="3"/>
    <col min="10497" max="10497" width="3.42578125" style="3" customWidth="1"/>
    <col min="10498" max="10498" width="9.5703125" style="3" customWidth="1"/>
    <col min="10499" max="10499" width="4.28515625" style="3" customWidth="1"/>
    <col min="10500" max="10500" width="6" style="3" customWidth="1"/>
    <col min="10501" max="10501" width="7.7109375" style="3" customWidth="1"/>
    <col min="10502" max="10502" width="11.42578125" style="3" customWidth="1"/>
    <col min="10503" max="10503" width="10.28515625" style="3" customWidth="1"/>
    <col min="10504" max="10504" width="11.7109375" style="3" customWidth="1"/>
    <col min="10505" max="10505" width="9.7109375" style="3" customWidth="1"/>
    <col min="10506" max="10506" width="10.7109375" style="3" customWidth="1"/>
    <col min="10507" max="10507" width="12.85546875" style="3" customWidth="1"/>
    <col min="10508" max="10508" width="12.7109375" style="3" customWidth="1"/>
    <col min="10509" max="10509" width="12.42578125" style="3" customWidth="1"/>
    <col min="10510" max="10510" width="12.5703125" style="3" customWidth="1"/>
    <col min="10511" max="10511" width="11.42578125" style="3"/>
    <col min="10512" max="10512" width="4.7109375" style="3" customWidth="1"/>
    <col min="10513" max="10513" width="5" style="3" customWidth="1"/>
    <col min="10514" max="10514" width="4.85546875" style="3" customWidth="1"/>
    <col min="10515" max="10515" width="5.42578125" style="3" customWidth="1"/>
    <col min="10516" max="10516" width="5.85546875" style="3" customWidth="1"/>
    <col min="10517" max="10752" width="11.42578125" style="3"/>
    <col min="10753" max="10753" width="3.42578125" style="3" customWidth="1"/>
    <col min="10754" max="10754" width="9.5703125" style="3" customWidth="1"/>
    <col min="10755" max="10755" width="4.28515625" style="3" customWidth="1"/>
    <col min="10756" max="10756" width="6" style="3" customWidth="1"/>
    <col min="10757" max="10757" width="7.7109375" style="3" customWidth="1"/>
    <col min="10758" max="10758" width="11.42578125" style="3" customWidth="1"/>
    <col min="10759" max="10759" width="10.28515625" style="3" customWidth="1"/>
    <col min="10760" max="10760" width="11.7109375" style="3" customWidth="1"/>
    <col min="10761" max="10761" width="9.7109375" style="3" customWidth="1"/>
    <col min="10762" max="10762" width="10.7109375" style="3" customWidth="1"/>
    <col min="10763" max="10763" width="12.85546875" style="3" customWidth="1"/>
    <col min="10764" max="10764" width="12.7109375" style="3" customWidth="1"/>
    <col min="10765" max="10765" width="12.42578125" style="3" customWidth="1"/>
    <col min="10766" max="10766" width="12.5703125" style="3" customWidth="1"/>
    <col min="10767" max="10767" width="11.42578125" style="3"/>
    <col min="10768" max="10768" width="4.7109375" style="3" customWidth="1"/>
    <col min="10769" max="10769" width="5" style="3" customWidth="1"/>
    <col min="10770" max="10770" width="4.85546875" style="3" customWidth="1"/>
    <col min="10771" max="10771" width="5.42578125" style="3" customWidth="1"/>
    <col min="10772" max="10772" width="5.85546875" style="3" customWidth="1"/>
    <col min="10773" max="11008" width="11.42578125" style="3"/>
    <col min="11009" max="11009" width="3.42578125" style="3" customWidth="1"/>
    <col min="11010" max="11010" width="9.5703125" style="3" customWidth="1"/>
    <col min="11011" max="11011" width="4.28515625" style="3" customWidth="1"/>
    <col min="11012" max="11012" width="6" style="3" customWidth="1"/>
    <col min="11013" max="11013" width="7.7109375" style="3" customWidth="1"/>
    <col min="11014" max="11014" width="11.42578125" style="3" customWidth="1"/>
    <col min="11015" max="11015" width="10.28515625" style="3" customWidth="1"/>
    <col min="11016" max="11016" width="11.7109375" style="3" customWidth="1"/>
    <col min="11017" max="11017" width="9.7109375" style="3" customWidth="1"/>
    <col min="11018" max="11018" width="10.7109375" style="3" customWidth="1"/>
    <col min="11019" max="11019" width="12.85546875" style="3" customWidth="1"/>
    <col min="11020" max="11020" width="12.7109375" style="3" customWidth="1"/>
    <col min="11021" max="11021" width="12.42578125" style="3" customWidth="1"/>
    <col min="11022" max="11022" width="12.5703125" style="3" customWidth="1"/>
    <col min="11023" max="11023" width="11.42578125" style="3"/>
    <col min="11024" max="11024" width="4.7109375" style="3" customWidth="1"/>
    <col min="11025" max="11025" width="5" style="3" customWidth="1"/>
    <col min="11026" max="11026" width="4.85546875" style="3" customWidth="1"/>
    <col min="11027" max="11027" width="5.42578125" style="3" customWidth="1"/>
    <col min="11028" max="11028" width="5.85546875" style="3" customWidth="1"/>
    <col min="11029" max="11264" width="11.42578125" style="3"/>
    <col min="11265" max="11265" width="3.42578125" style="3" customWidth="1"/>
    <col min="11266" max="11266" width="9.5703125" style="3" customWidth="1"/>
    <col min="11267" max="11267" width="4.28515625" style="3" customWidth="1"/>
    <col min="11268" max="11268" width="6" style="3" customWidth="1"/>
    <col min="11269" max="11269" width="7.7109375" style="3" customWidth="1"/>
    <col min="11270" max="11270" width="11.42578125" style="3" customWidth="1"/>
    <col min="11271" max="11271" width="10.28515625" style="3" customWidth="1"/>
    <col min="11272" max="11272" width="11.7109375" style="3" customWidth="1"/>
    <col min="11273" max="11273" width="9.7109375" style="3" customWidth="1"/>
    <col min="11274" max="11274" width="10.7109375" style="3" customWidth="1"/>
    <col min="11275" max="11275" width="12.85546875" style="3" customWidth="1"/>
    <col min="11276" max="11276" width="12.7109375" style="3" customWidth="1"/>
    <col min="11277" max="11277" width="12.42578125" style="3" customWidth="1"/>
    <col min="11278" max="11278" width="12.5703125" style="3" customWidth="1"/>
    <col min="11279" max="11279" width="11.42578125" style="3"/>
    <col min="11280" max="11280" width="4.7109375" style="3" customWidth="1"/>
    <col min="11281" max="11281" width="5" style="3" customWidth="1"/>
    <col min="11282" max="11282" width="4.85546875" style="3" customWidth="1"/>
    <col min="11283" max="11283" width="5.42578125" style="3" customWidth="1"/>
    <col min="11284" max="11284" width="5.85546875" style="3" customWidth="1"/>
    <col min="11285" max="11520" width="11.42578125" style="3"/>
    <col min="11521" max="11521" width="3.42578125" style="3" customWidth="1"/>
    <col min="11522" max="11522" width="9.5703125" style="3" customWidth="1"/>
    <col min="11523" max="11523" width="4.28515625" style="3" customWidth="1"/>
    <col min="11524" max="11524" width="6" style="3" customWidth="1"/>
    <col min="11525" max="11525" width="7.7109375" style="3" customWidth="1"/>
    <col min="11526" max="11526" width="11.42578125" style="3" customWidth="1"/>
    <col min="11527" max="11527" width="10.28515625" style="3" customWidth="1"/>
    <col min="11528" max="11528" width="11.7109375" style="3" customWidth="1"/>
    <col min="11529" max="11529" width="9.7109375" style="3" customWidth="1"/>
    <col min="11530" max="11530" width="10.7109375" style="3" customWidth="1"/>
    <col min="11531" max="11531" width="12.85546875" style="3" customWidth="1"/>
    <col min="11532" max="11532" width="12.7109375" style="3" customWidth="1"/>
    <col min="11533" max="11533" width="12.42578125" style="3" customWidth="1"/>
    <col min="11534" max="11534" width="12.5703125" style="3" customWidth="1"/>
    <col min="11535" max="11535" width="11.42578125" style="3"/>
    <col min="11536" max="11536" width="4.7109375" style="3" customWidth="1"/>
    <col min="11537" max="11537" width="5" style="3" customWidth="1"/>
    <col min="11538" max="11538" width="4.85546875" style="3" customWidth="1"/>
    <col min="11539" max="11539" width="5.42578125" style="3" customWidth="1"/>
    <col min="11540" max="11540" width="5.85546875" style="3" customWidth="1"/>
    <col min="11541" max="11776" width="11.42578125" style="3"/>
    <col min="11777" max="11777" width="3.42578125" style="3" customWidth="1"/>
    <col min="11778" max="11778" width="9.5703125" style="3" customWidth="1"/>
    <col min="11779" max="11779" width="4.28515625" style="3" customWidth="1"/>
    <col min="11780" max="11780" width="6" style="3" customWidth="1"/>
    <col min="11781" max="11781" width="7.7109375" style="3" customWidth="1"/>
    <col min="11782" max="11782" width="11.42578125" style="3" customWidth="1"/>
    <col min="11783" max="11783" width="10.28515625" style="3" customWidth="1"/>
    <col min="11784" max="11784" width="11.7109375" style="3" customWidth="1"/>
    <col min="11785" max="11785" width="9.7109375" style="3" customWidth="1"/>
    <col min="11786" max="11786" width="10.7109375" style="3" customWidth="1"/>
    <col min="11787" max="11787" width="12.85546875" style="3" customWidth="1"/>
    <col min="11788" max="11788" width="12.7109375" style="3" customWidth="1"/>
    <col min="11789" max="11789" width="12.42578125" style="3" customWidth="1"/>
    <col min="11790" max="11790" width="12.5703125" style="3" customWidth="1"/>
    <col min="11791" max="11791" width="11.42578125" style="3"/>
    <col min="11792" max="11792" width="4.7109375" style="3" customWidth="1"/>
    <col min="11793" max="11793" width="5" style="3" customWidth="1"/>
    <col min="11794" max="11794" width="4.85546875" style="3" customWidth="1"/>
    <col min="11795" max="11795" width="5.42578125" style="3" customWidth="1"/>
    <col min="11796" max="11796" width="5.85546875" style="3" customWidth="1"/>
    <col min="11797" max="12032" width="11.42578125" style="3"/>
    <col min="12033" max="12033" width="3.42578125" style="3" customWidth="1"/>
    <col min="12034" max="12034" width="9.5703125" style="3" customWidth="1"/>
    <col min="12035" max="12035" width="4.28515625" style="3" customWidth="1"/>
    <col min="12036" max="12036" width="6" style="3" customWidth="1"/>
    <col min="12037" max="12037" width="7.7109375" style="3" customWidth="1"/>
    <col min="12038" max="12038" width="11.42578125" style="3" customWidth="1"/>
    <col min="12039" max="12039" width="10.28515625" style="3" customWidth="1"/>
    <col min="12040" max="12040" width="11.7109375" style="3" customWidth="1"/>
    <col min="12041" max="12041" width="9.7109375" style="3" customWidth="1"/>
    <col min="12042" max="12042" width="10.7109375" style="3" customWidth="1"/>
    <col min="12043" max="12043" width="12.85546875" style="3" customWidth="1"/>
    <col min="12044" max="12044" width="12.7109375" style="3" customWidth="1"/>
    <col min="12045" max="12045" width="12.42578125" style="3" customWidth="1"/>
    <col min="12046" max="12046" width="12.5703125" style="3" customWidth="1"/>
    <col min="12047" max="12047" width="11.42578125" style="3"/>
    <col min="12048" max="12048" width="4.7109375" style="3" customWidth="1"/>
    <col min="12049" max="12049" width="5" style="3" customWidth="1"/>
    <col min="12050" max="12050" width="4.85546875" style="3" customWidth="1"/>
    <col min="12051" max="12051" width="5.42578125" style="3" customWidth="1"/>
    <col min="12052" max="12052" width="5.85546875" style="3" customWidth="1"/>
    <col min="12053" max="12288" width="11.42578125" style="3"/>
    <col min="12289" max="12289" width="3.42578125" style="3" customWidth="1"/>
    <col min="12290" max="12290" width="9.5703125" style="3" customWidth="1"/>
    <col min="12291" max="12291" width="4.28515625" style="3" customWidth="1"/>
    <col min="12292" max="12292" width="6" style="3" customWidth="1"/>
    <col min="12293" max="12293" width="7.7109375" style="3" customWidth="1"/>
    <col min="12294" max="12294" width="11.42578125" style="3" customWidth="1"/>
    <col min="12295" max="12295" width="10.28515625" style="3" customWidth="1"/>
    <col min="12296" max="12296" width="11.7109375" style="3" customWidth="1"/>
    <col min="12297" max="12297" width="9.7109375" style="3" customWidth="1"/>
    <col min="12298" max="12298" width="10.7109375" style="3" customWidth="1"/>
    <col min="12299" max="12299" width="12.85546875" style="3" customWidth="1"/>
    <col min="12300" max="12300" width="12.7109375" style="3" customWidth="1"/>
    <col min="12301" max="12301" width="12.42578125" style="3" customWidth="1"/>
    <col min="12302" max="12302" width="12.5703125" style="3" customWidth="1"/>
    <col min="12303" max="12303" width="11.42578125" style="3"/>
    <col min="12304" max="12304" width="4.7109375" style="3" customWidth="1"/>
    <col min="12305" max="12305" width="5" style="3" customWidth="1"/>
    <col min="12306" max="12306" width="4.85546875" style="3" customWidth="1"/>
    <col min="12307" max="12307" width="5.42578125" style="3" customWidth="1"/>
    <col min="12308" max="12308" width="5.85546875" style="3" customWidth="1"/>
    <col min="12309" max="12544" width="11.42578125" style="3"/>
    <col min="12545" max="12545" width="3.42578125" style="3" customWidth="1"/>
    <col min="12546" max="12546" width="9.5703125" style="3" customWidth="1"/>
    <col min="12547" max="12547" width="4.28515625" style="3" customWidth="1"/>
    <col min="12548" max="12548" width="6" style="3" customWidth="1"/>
    <col min="12549" max="12549" width="7.7109375" style="3" customWidth="1"/>
    <col min="12550" max="12550" width="11.42578125" style="3" customWidth="1"/>
    <col min="12551" max="12551" width="10.28515625" style="3" customWidth="1"/>
    <col min="12552" max="12552" width="11.7109375" style="3" customWidth="1"/>
    <col min="12553" max="12553" width="9.7109375" style="3" customWidth="1"/>
    <col min="12554" max="12554" width="10.7109375" style="3" customWidth="1"/>
    <col min="12555" max="12555" width="12.85546875" style="3" customWidth="1"/>
    <col min="12556" max="12556" width="12.7109375" style="3" customWidth="1"/>
    <col min="12557" max="12557" width="12.42578125" style="3" customWidth="1"/>
    <col min="12558" max="12558" width="12.5703125" style="3" customWidth="1"/>
    <col min="12559" max="12559" width="11.42578125" style="3"/>
    <col min="12560" max="12560" width="4.7109375" style="3" customWidth="1"/>
    <col min="12561" max="12561" width="5" style="3" customWidth="1"/>
    <col min="12562" max="12562" width="4.85546875" style="3" customWidth="1"/>
    <col min="12563" max="12563" width="5.42578125" style="3" customWidth="1"/>
    <col min="12564" max="12564" width="5.85546875" style="3" customWidth="1"/>
    <col min="12565" max="12800" width="11.42578125" style="3"/>
    <col min="12801" max="12801" width="3.42578125" style="3" customWidth="1"/>
    <col min="12802" max="12802" width="9.5703125" style="3" customWidth="1"/>
    <col min="12803" max="12803" width="4.28515625" style="3" customWidth="1"/>
    <col min="12804" max="12804" width="6" style="3" customWidth="1"/>
    <col min="12805" max="12805" width="7.7109375" style="3" customWidth="1"/>
    <col min="12806" max="12806" width="11.42578125" style="3" customWidth="1"/>
    <col min="12807" max="12807" width="10.28515625" style="3" customWidth="1"/>
    <col min="12808" max="12808" width="11.7109375" style="3" customWidth="1"/>
    <col min="12809" max="12809" width="9.7109375" style="3" customWidth="1"/>
    <col min="12810" max="12810" width="10.7109375" style="3" customWidth="1"/>
    <col min="12811" max="12811" width="12.85546875" style="3" customWidth="1"/>
    <col min="12812" max="12812" width="12.7109375" style="3" customWidth="1"/>
    <col min="12813" max="12813" width="12.42578125" style="3" customWidth="1"/>
    <col min="12814" max="12814" width="12.5703125" style="3" customWidth="1"/>
    <col min="12815" max="12815" width="11.42578125" style="3"/>
    <col min="12816" max="12816" width="4.7109375" style="3" customWidth="1"/>
    <col min="12817" max="12817" width="5" style="3" customWidth="1"/>
    <col min="12818" max="12818" width="4.85546875" style="3" customWidth="1"/>
    <col min="12819" max="12819" width="5.42578125" style="3" customWidth="1"/>
    <col min="12820" max="12820" width="5.85546875" style="3" customWidth="1"/>
    <col min="12821" max="13056" width="11.42578125" style="3"/>
    <col min="13057" max="13057" width="3.42578125" style="3" customWidth="1"/>
    <col min="13058" max="13058" width="9.5703125" style="3" customWidth="1"/>
    <col min="13059" max="13059" width="4.28515625" style="3" customWidth="1"/>
    <col min="13060" max="13060" width="6" style="3" customWidth="1"/>
    <col min="13061" max="13061" width="7.7109375" style="3" customWidth="1"/>
    <col min="13062" max="13062" width="11.42578125" style="3" customWidth="1"/>
    <col min="13063" max="13063" width="10.28515625" style="3" customWidth="1"/>
    <col min="13064" max="13064" width="11.7109375" style="3" customWidth="1"/>
    <col min="13065" max="13065" width="9.7109375" style="3" customWidth="1"/>
    <col min="13066" max="13066" width="10.7109375" style="3" customWidth="1"/>
    <col min="13067" max="13067" width="12.85546875" style="3" customWidth="1"/>
    <col min="13068" max="13068" width="12.7109375" style="3" customWidth="1"/>
    <col min="13069" max="13069" width="12.42578125" style="3" customWidth="1"/>
    <col min="13070" max="13070" width="12.5703125" style="3" customWidth="1"/>
    <col min="13071" max="13071" width="11.42578125" style="3"/>
    <col min="13072" max="13072" width="4.7109375" style="3" customWidth="1"/>
    <col min="13073" max="13073" width="5" style="3" customWidth="1"/>
    <col min="13074" max="13074" width="4.85546875" style="3" customWidth="1"/>
    <col min="13075" max="13075" width="5.42578125" style="3" customWidth="1"/>
    <col min="13076" max="13076" width="5.85546875" style="3" customWidth="1"/>
    <col min="13077" max="13312" width="11.42578125" style="3"/>
    <col min="13313" max="13313" width="3.42578125" style="3" customWidth="1"/>
    <col min="13314" max="13314" width="9.5703125" style="3" customWidth="1"/>
    <col min="13315" max="13315" width="4.28515625" style="3" customWidth="1"/>
    <col min="13316" max="13316" width="6" style="3" customWidth="1"/>
    <col min="13317" max="13317" width="7.7109375" style="3" customWidth="1"/>
    <col min="13318" max="13318" width="11.42578125" style="3" customWidth="1"/>
    <col min="13319" max="13319" width="10.28515625" style="3" customWidth="1"/>
    <col min="13320" max="13320" width="11.7109375" style="3" customWidth="1"/>
    <col min="13321" max="13321" width="9.7109375" style="3" customWidth="1"/>
    <col min="13322" max="13322" width="10.7109375" style="3" customWidth="1"/>
    <col min="13323" max="13323" width="12.85546875" style="3" customWidth="1"/>
    <col min="13324" max="13324" width="12.7109375" style="3" customWidth="1"/>
    <col min="13325" max="13325" width="12.42578125" style="3" customWidth="1"/>
    <col min="13326" max="13326" width="12.5703125" style="3" customWidth="1"/>
    <col min="13327" max="13327" width="11.42578125" style="3"/>
    <col min="13328" max="13328" width="4.7109375" style="3" customWidth="1"/>
    <col min="13329" max="13329" width="5" style="3" customWidth="1"/>
    <col min="13330" max="13330" width="4.85546875" style="3" customWidth="1"/>
    <col min="13331" max="13331" width="5.42578125" style="3" customWidth="1"/>
    <col min="13332" max="13332" width="5.85546875" style="3" customWidth="1"/>
    <col min="13333" max="13568" width="11.42578125" style="3"/>
    <col min="13569" max="13569" width="3.42578125" style="3" customWidth="1"/>
    <col min="13570" max="13570" width="9.5703125" style="3" customWidth="1"/>
    <col min="13571" max="13571" width="4.28515625" style="3" customWidth="1"/>
    <col min="13572" max="13572" width="6" style="3" customWidth="1"/>
    <col min="13573" max="13573" width="7.7109375" style="3" customWidth="1"/>
    <col min="13574" max="13574" width="11.42578125" style="3" customWidth="1"/>
    <col min="13575" max="13575" width="10.28515625" style="3" customWidth="1"/>
    <col min="13576" max="13576" width="11.7109375" style="3" customWidth="1"/>
    <col min="13577" max="13577" width="9.7109375" style="3" customWidth="1"/>
    <col min="13578" max="13578" width="10.7109375" style="3" customWidth="1"/>
    <col min="13579" max="13579" width="12.85546875" style="3" customWidth="1"/>
    <col min="13580" max="13580" width="12.7109375" style="3" customWidth="1"/>
    <col min="13581" max="13581" width="12.42578125" style="3" customWidth="1"/>
    <col min="13582" max="13582" width="12.5703125" style="3" customWidth="1"/>
    <col min="13583" max="13583" width="11.42578125" style="3"/>
    <col min="13584" max="13584" width="4.7109375" style="3" customWidth="1"/>
    <col min="13585" max="13585" width="5" style="3" customWidth="1"/>
    <col min="13586" max="13586" width="4.85546875" style="3" customWidth="1"/>
    <col min="13587" max="13587" width="5.42578125" style="3" customWidth="1"/>
    <col min="13588" max="13588" width="5.85546875" style="3" customWidth="1"/>
    <col min="13589" max="13824" width="11.42578125" style="3"/>
    <col min="13825" max="13825" width="3.42578125" style="3" customWidth="1"/>
    <col min="13826" max="13826" width="9.5703125" style="3" customWidth="1"/>
    <col min="13827" max="13827" width="4.28515625" style="3" customWidth="1"/>
    <col min="13828" max="13828" width="6" style="3" customWidth="1"/>
    <col min="13829" max="13829" width="7.7109375" style="3" customWidth="1"/>
    <col min="13830" max="13830" width="11.42578125" style="3" customWidth="1"/>
    <col min="13831" max="13831" width="10.28515625" style="3" customWidth="1"/>
    <col min="13832" max="13832" width="11.7109375" style="3" customWidth="1"/>
    <col min="13833" max="13833" width="9.7109375" style="3" customWidth="1"/>
    <col min="13834" max="13834" width="10.7109375" style="3" customWidth="1"/>
    <col min="13835" max="13835" width="12.85546875" style="3" customWidth="1"/>
    <col min="13836" max="13836" width="12.7109375" style="3" customWidth="1"/>
    <col min="13837" max="13837" width="12.42578125" style="3" customWidth="1"/>
    <col min="13838" max="13838" width="12.5703125" style="3" customWidth="1"/>
    <col min="13839" max="13839" width="11.42578125" style="3"/>
    <col min="13840" max="13840" width="4.7109375" style="3" customWidth="1"/>
    <col min="13841" max="13841" width="5" style="3" customWidth="1"/>
    <col min="13842" max="13842" width="4.85546875" style="3" customWidth="1"/>
    <col min="13843" max="13843" width="5.42578125" style="3" customWidth="1"/>
    <col min="13844" max="13844" width="5.85546875" style="3" customWidth="1"/>
    <col min="13845" max="14080" width="11.42578125" style="3"/>
    <col min="14081" max="14081" width="3.42578125" style="3" customWidth="1"/>
    <col min="14082" max="14082" width="9.5703125" style="3" customWidth="1"/>
    <col min="14083" max="14083" width="4.28515625" style="3" customWidth="1"/>
    <col min="14084" max="14084" width="6" style="3" customWidth="1"/>
    <col min="14085" max="14085" width="7.7109375" style="3" customWidth="1"/>
    <col min="14086" max="14086" width="11.42578125" style="3" customWidth="1"/>
    <col min="14087" max="14087" width="10.28515625" style="3" customWidth="1"/>
    <col min="14088" max="14088" width="11.7109375" style="3" customWidth="1"/>
    <col min="14089" max="14089" width="9.7109375" style="3" customWidth="1"/>
    <col min="14090" max="14090" width="10.7109375" style="3" customWidth="1"/>
    <col min="14091" max="14091" width="12.85546875" style="3" customWidth="1"/>
    <col min="14092" max="14092" width="12.7109375" style="3" customWidth="1"/>
    <col min="14093" max="14093" width="12.42578125" style="3" customWidth="1"/>
    <col min="14094" max="14094" width="12.5703125" style="3" customWidth="1"/>
    <col min="14095" max="14095" width="11.42578125" style="3"/>
    <col min="14096" max="14096" width="4.7109375" style="3" customWidth="1"/>
    <col min="14097" max="14097" width="5" style="3" customWidth="1"/>
    <col min="14098" max="14098" width="4.85546875" style="3" customWidth="1"/>
    <col min="14099" max="14099" width="5.42578125" style="3" customWidth="1"/>
    <col min="14100" max="14100" width="5.85546875" style="3" customWidth="1"/>
    <col min="14101" max="14336" width="11.42578125" style="3"/>
    <col min="14337" max="14337" width="3.42578125" style="3" customWidth="1"/>
    <col min="14338" max="14338" width="9.5703125" style="3" customWidth="1"/>
    <col min="14339" max="14339" width="4.28515625" style="3" customWidth="1"/>
    <col min="14340" max="14340" width="6" style="3" customWidth="1"/>
    <col min="14341" max="14341" width="7.7109375" style="3" customWidth="1"/>
    <col min="14342" max="14342" width="11.42578125" style="3" customWidth="1"/>
    <col min="14343" max="14343" width="10.28515625" style="3" customWidth="1"/>
    <col min="14344" max="14344" width="11.7109375" style="3" customWidth="1"/>
    <col min="14345" max="14345" width="9.7109375" style="3" customWidth="1"/>
    <col min="14346" max="14346" width="10.7109375" style="3" customWidth="1"/>
    <col min="14347" max="14347" width="12.85546875" style="3" customWidth="1"/>
    <col min="14348" max="14348" width="12.7109375" style="3" customWidth="1"/>
    <col min="14349" max="14349" width="12.42578125" style="3" customWidth="1"/>
    <col min="14350" max="14350" width="12.5703125" style="3" customWidth="1"/>
    <col min="14351" max="14351" width="11.42578125" style="3"/>
    <col min="14352" max="14352" width="4.7109375" style="3" customWidth="1"/>
    <col min="14353" max="14353" width="5" style="3" customWidth="1"/>
    <col min="14354" max="14354" width="4.85546875" style="3" customWidth="1"/>
    <col min="14355" max="14355" width="5.42578125" style="3" customWidth="1"/>
    <col min="14356" max="14356" width="5.85546875" style="3" customWidth="1"/>
    <col min="14357" max="14592" width="11.42578125" style="3"/>
    <col min="14593" max="14593" width="3.42578125" style="3" customWidth="1"/>
    <col min="14594" max="14594" width="9.5703125" style="3" customWidth="1"/>
    <col min="14595" max="14595" width="4.28515625" style="3" customWidth="1"/>
    <col min="14596" max="14596" width="6" style="3" customWidth="1"/>
    <col min="14597" max="14597" width="7.7109375" style="3" customWidth="1"/>
    <col min="14598" max="14598" width="11.42578125" style="3" customWidth="1"/>
    <col min="14599" max="14599" width="10.28515625" style="3" customWidth="1"/>
    <col min="14600" max="14600" width="11.7109375" style="3" customWidth="1"/>
    <col min="14601" max="14601" width="9.7109375" style="3" customWidth="1"/>
    <col min="14602" max="14602" width="10.7109375" style="3" customWidth="1"/>
    <col min="14603" max="14603" width="12.85546875" style="3" customWidth="1"/>
    <col min="14604" max="14604" width="12.7109375" style="3" customWidth="1"/>
    <col min="14605" max="14605" width="12.42578125" style="3" customWidth="1"/>
    <col min="14606" max="14606" width="12.5703125" style="3" customWidth="1"/>
    <col min="14607" max="14607" width="11.42578125" style="3"/>
    <col min="14608" max="14608" width="4.7109375" style="3" customWidth="1"/>
    <col min="14609" max="14609" width="5" style="3" customWidth="1"/>
    <col min="14610" max="14610" width="4.85546875" style="3" customWidth="1"/>
    <col min="14611" max="14611" width="5.42578125" style="3" customWidth="1"/>
    <col min="14612" max="14612" width="5.85546875" style="3" customWidth="1"/>
    <col min="14613" max="14848" width="11.42578125" style="3"/>
    <col min="14849" max="14849" width="3.42578125" style="3" customWidth="1"/>
    <col min="14850" max="14850" width="9.5703125" style="3" customWidth="1"/>
    <col min="14851" max="14851" width="4.28515625" style="3" customWidth="1"/>
    <col min="14852" max="14852" width="6" style="3" customWidth="1"/>
    <col min="14853" max="14853" width="7.7109375" style="3" customWidth="1"/>
    <col min="14854" max="14854" width="11.42578125" style="3" customWidth="1"/>
    <col min="14855" max="14855" width="10.28515625" style="3" customWidth="1"/>
    <col min="14856" max="14856" width="11.7109375" style="3" customWidth="1"/>
    <col min="14857" max="14857" width="9.7109375" style="3" customWidth="1"/>
    <col min="14858" max="14858" width="10.7109375" style="3" customWidth="1"/>
    <col min="14859" max="14859" width="12.85546875" style="3" customWidth="1"/>
    <col min="14860" max="14860" width="12.7109375" style="3" customWidth="1"/>
    <col min="14861" max="14861" width="12.42578125" style="3" customWidth="1"/>
    <col min="14862" max="14862" width="12.5703125" style="3" customWidth="1"/>
    <col min="14863" max="14863" width="11.42578125" style="3"/>
    <col min="14864" max="14864" width="4.7109375" style="3" customWidth="1"/>
    <col min="14865" max="14865" width="5" style="3" customWidth="1"/>
    <col min="14866" max="14866" width="4.85546875" style="3" customWidth="1"/>
    <col min="14867" max="14867" width="5.42578125" style="3" customWidth="1"/>
    <col min="14868" max="14868" width="5.85546875" style="3" customWidth="1"/>
    <col min="14869" max="15104" width="11.42578125" style="3"/>
    <col min="15105" max="15105" width="3.42578125" style="3" customWidth="1"/>
    <col min="15106" max="15106" width="9.5703125" style="3" customWidth="1"/>
    <col min="15107" max="15107" width="4.28515625" style="3" customWidth="1"/>
    <col min="15108" max="15108" width="6" style="3" customWidth="1"/>
    <col min="15109" max="15109" width="7.7109375" style="3" customWidth="1"/>
    <col min="15110" max="15110" width="11.42578125" style="3" customWidth="1"/>
    <col min="15111" max="15111" width="10.28515625" style="3" customWidth="1"/>
    <col min="15112" max="15112" width="11.7109375" style="3" customWidth="1"/>
    <col min="15113" max="15113" width="9.7109375" style="3" customWidth="1"/>
    <col min="15114" max="15114" width="10.7109375" style="3" customWidth="1"/>
    <col min="15115" max="15115" width="12.85546875" style="3" customWidth="1"/>
    <col min="15116" max="15116" width="12.7109375" style="3" customWidth="1"/>
    <col min="15117" max="15117" width="12.42578125" style="3" customWidth="1"/>
    <col min="15118" max="15118" width="12.5703125" style="3" customWidth="1"/>
    <col min="15119" max="15119" width="11.42578125" style="3"/>
    <col min="15120" max="15120" width="4.7109375" style="3" customWidth="1"/>
    <col min="15121" max="15121" width="5" style="3" customWidth="1"/>
    <col min="15122" max="15122" width="4.85546875" style="3" customWidth="1"/>
    <col min="15123" max="15123" width="5.42578125" style="3" customWidth="1"/>
    <col min="15124" max="15124" width="5.85546875" style="3" customWidth="1"/>
    <col min="15125" max="15360" width="11.42578125" style="3"/>
    <col min="15361" max="15361" width="3.42578125" style="3" customWidth="1"/>
    <col min="15362" max="15362" width="9.5703125" style="3" customWidth="1"/>
    <col min="15363" max="15363" width="4.28515625" style="3" customWidth="1"/>
    <col min="15364" max="15364" width="6" style="3" customWidth="1"/>
    <col min="15365" max="15365" width="7.7109375" style="3" customWidth="1"/>
    <col min="15366" max="15366" width="11.42578125" style="3" customWidth="1"/>
    <col min="15367" max="15367" width="10.28515625" style="3" customWidth="1"/>
    <col min="15368" max="15368" width="11.7109375" style="3" customWidth="1"/>
    <col min="15369" max="15369" width="9.7109375" style="3" customWidth="1"/>
    <col min="15370" max="15370" width="10.7109375" style="3" customWidth="1"/>
    <col min="15371" max="15371" width="12.85546875" style="3" customWidth="1"/>
    <col min="15372" max="15372" width="12.7109375" style="3" customWidth="1"/>
    <col min="15373" max="15373" width="12.42578125" style="3" customWidth="1"/>
    <col min="15374" max="15374" width="12.5703125" style="3" customWidth="1"/>
    <col min="15375" max="15375" width="11.42578125" style="3"/>
    <col min="15376" max="15376" width="4.7109375" style="3" customWidth="1"/>
    <col min="15377" max="15377" width="5" style="3" customWidth="1"/>
    <col min="15378" max="15378" width="4.85546875" style="3" customWidth="1"/>
    <col min="15379" max="15379" width="5.42578125" style="3" customWidth="1"/>
    <col min="15380" max="15380" width="5.85546875" style="3" customWidth="1"/>
    <col min="15381" max="15616" width="11.42578125" style="3"/>
    <col min="15617" max="15617" width="3.42578125" style="3" customWidth="1"/>
    <col min="15618" max="15618" width="9.5703125" style="3" customWidth="1"/>
    <col min="15619" max="15619" width="4.28515625" style="3" customWidth="1"/>
    <col min="15620" max="15620" width="6" style="3" customWidth="1"/>
    <col min="15621" max="15621" width="7.7109375" style="3" customWidth="1"/>
    <col min="15622" max="15622" width="11.42578125" style="3" customWidth="1"/>
    <col min="15623" max="15623" width="10.28515625" style="3" customWidth="1"/>
    <col min="15624" max="15624" width="11.7109375" style="3" customWidth="1"/>
    <col min="15625" max="15625" width="9.7109375" style="3" customWidth="1"/>
    <col min="15626" max="15626" width="10.7109375" style="3" customWidth="1"/>
    <col min="15627" max="15627" width="12.85546875" style="3" customWidth="1"/>
    <col min="15628" max="15628" width="12.7109375" style="3" customWidth="1"/>
    <col min="15629" max="15629" width="12.42578125" style="3" customWidth="1"/>
    <col min="15630" max="15630" width="12.5703125" style="3" customWidth="1"/>
    <col min="15631" max="15631" width="11.42578125" style="3"/>
    <col min="15632" max="15632" width="4.7109375" style="3" customWidth="1"/>
    <col min="15633" max="15633" width="5" style="3" customWidth="1"/>
    <col min="15634" max="15634" width="4.85546875" style="3" customWidth="1"/>
    <col min="15635" max="15635" width="5.42578125" style="3" customWidth="1"/>
    <col min="15636" max="15636" width="5.85546875" style="3" customWidth="1"/>
    <col min="15637" max="15872" width="11.42578125" style="3"/>
    <col min="15873" max="15873" width="3.42578125" style="3" customWidth="1"/>
    <col min="15874" max="15874" width="9.5703125" style="3" customWidth="1"/>
    <col min="15875" max="15875" width="4.28515625" style="3" customWidth="1"/>
    <col min="15876" max="15876" width="6" style="3" customWidth="1"/>
    <col min="15877" max="15877" width="7.7109375" style="3" customWidth="1"/>
    <col min="15878" max="15878" width="11.42578125" style="3" customWidth="1"/>
    <col min="15879" max="15879" width="10.28515625" style="3" customWidth="1"/>
    <col min="15880" max="15880" width="11.7109375" style="3" customWidth="1"/>
    <col min="15881" max="15881" width="9.7109375" style="3" customWidth="1"/>
    <col min="15882" max="15882" width="10.7109375" style="3" customWidth="1"/>
    <col min="15883" max="15883" width="12.85546875" style="3" customWidth="1"/>
    <col min="15884" max="15884" width="12.7109375" style="3" customWidth="1"/>
    <col min="15885" max="15885" width="12.42578125" style="3" customWidth="1"/>
    <col min="15886" max="15886" width="12.5703125" style="3" customWidth="1"/>
    <col min="15887" max="15887" width="11.42578125" style="3"/>
    <col min="15888" max="15888" width="4.7109375" style="3" customWidth="1"/>
    <col min="15889" max="15889" width="5" style="3" customWidth="1"/>
    <col min="15890" max="15890" width="4.85546875" style="3" customWidth="1"/>
    <col min="15891" max="15891" width="5.42578125" style="3" customWidth="1"/>
    <col min="15892" max="15892" width="5.85546875" style="3" customWidth="1"/>
    <col min="15893" max="16128" width="11.42578125" style="3"/>
    <col min="16129" max="16129" width="3.42578125" style="3" customWidth="1"/>
    <col min="16130" max="16130" width="9.5703125" style="3" customWidth="1"/>
    <col min="16131" max="16131" width="4.28515625" style="3" customWidth="1"/>
    <col min="16132" max="16132" width="6" style="3" customWidth="1"/>
    <col min="16133" max="16133" width="7.7109375" style="3" customWidth="1"/>
    <col min="16134" max="16134" width="11.42578125" style="3" customWidth="1"/>
    <col min="16135" max="16135" width="10.28515625" style="3" customWidth="1"/>
    <col min="16136" max="16136" width="11.7109375" style="3" customWidth="1"/>
    <col min="16137" max="16137" width="9.7109375" style="3" customWidth="1"/>
    <col min="16138" max="16138" width="10.7109375" style="3" customWidth="1"/>
    <col min="16139" max="16139" width="12.85546875" style="3" customWidth="1"/>
    <col min="16140" max="16140" width="12.7109375" style="3" customWidth="1"/>
    <col min="16141" max="16141" width="12.42578125" style="3" customWidth="1"/>
    <col min="16142" max="16142" width="12.5703125" style="3" customWidth="1"/>
    <col min="16143" max="16143" width="11.42578125" style="3"/>
    <col min="16144" max="16144" width="4.7109375" style="3" customWidth="1"/>
    <col min="16145" max="16145" width="5" style="3" customWidth="1"/>
    <col min="16146" max="16146" width="4.85546875" style="3" customWidth="1"/>
    <col min="16147" max="16147" width="5.42578125" style="3" customWidth="1"/>
    <col min="16148" max="16148" width="5.85546875" style="3" customWidth="1"/>
    <col min="16149" max="16384" width="11.42578125" style="3"/>
  </cols>
  <sheetData>
    <row r="1" spans="1:16" ht="45" customHeight="1" thickBot="1">
      <c r="A1" s="40" t="s">
        <v>2</v>
      </c>
      <c r="B1" s="41" t="s">
        <v>5</v>
      </c>
      <c r="C1" s="82" t="s">
        <v>3</v>
      </c>
      <c r="D1" s="83" t="s">
        <v>0</v>
      </c>
      <c r="E1" s="40" t="s">
        <v>14</v>
      </c>
      <c r="F1" s="41" t="s">
        <v>13</v>
      </c>
      <c r="G1" s="12" t="s">
        <v>1</v>
      </c>
      <c r="H1" s="12" t="s">
        <v>9</v>
      </c>
      <c r="I1" s="84" t="s">
        <v>27</v>
      </c>
      <c r="J1" s="85" t="s">
        <v>10</v>
      </c>
      <c r="K1" s="41" t="s">
        <v>11</v>
      </c>
      <c r="L1" s="12" t="s">
        <v>28</v>
      </c>
      <c r="M1" s="86" t="s">
        <v>12</v>
      </c>
      <c r="N1" s="12" t="s">
        <v>29</v>
      </c>
    </row>
    <row r="2" spans="1:16" thickBot="1">
      <c r="A2" s="17">
        <v>1</v>
      </c>
      <c r="B2" s="19" t="s">
        <v>6</v>
      </c>
      <c r="C2" s="90"/>
      <c r="D2" s="91"/>
      <c r="E2" s="89"/>
      <c r="F2" s="90"/>
      <c r="G2" s="58"/>
      <c r="H2" s="46"/>
      <c r="I2" s="70">
        <f>IF(F2="C",((H2-G2)*10000),(-(H2-G2)*10000))</f>
        <v>0</v>
      </c>
      <c r="J2" s="67">
        <f>I2</f>
        <v>0</v>
      </c>
      <c r="K2" s="65"/>
      <c r="L2" s="47">
        <f>IF(F2="C",((K2-G2)*10000),(-(K2-G2)*10000))</f>
        <v>0</v>
      </c>
      <c r="M2" s="46"/>
      <c r="N2" s="48">
        <f>IF(F2="C",((M2-G2)*10000),(-(M2-G2)*10000))</f>
        <v>0</v>
      </c>
      <c r="P2" s="4"/>
    </row>
    <row r="3" spans="1:16" thickBot="1">
      <c r="A3" s="18">
        <v>2</v>
      </c>
      <c r="B3" s="20" t="s">
        <v>6</v>
      </c>
      <c r="C3" s="90"/>
      <c r="D3" s="91"/>
      <c r="E3" s="89"/>
      <c r="F3" s="90"/>
      <c r="G3" s="58"/>
      <c r="H3" s="46"/>
      <c r="I3" s="70">
        <f>IF(F3="C",((H3-G3)*10000),(-(H3-G3)*10000))</f>
        <v>0</v>
      </c>
      <c r="J3" s="69">
        <f>I3+J2</f>
        <v>0</v>
      </c>
      <c r="K3" s="65"/>
      <c r="L3" s="47">
        <f t="shared" ref="L3:L66" si="0">IF(F3="C",((K3-G3)*10000),(-(K3-G3)*10000))</f>
        <v>0</v>
      </c>
      <c r="M3" s="46"/>
      <c r="N3" s="48">
        <f t="shared" ref="N3:N66" si="1">IF(F3="C",((M3-G3)*10000),(-(M3-G3)*10000))</f>
        <v>0</v>
      </c>
      <c r="P3" s="4"/>
    </row>
    <row r="4" spans="1:16" thickBot="1">
      <c r="A4" s="18">
        <v>3</v>
      </c>
      <c r="B4" s="20" t="s">
        <v>6</v>
      </c>
      <c r="C4" s="90"/>
      <c r="D4" s="91"/>
      <c r="E4" s="89"/>
      <c r="F4" s="90"/>
      <c r="G4" s="58"/>
      <c r="H4" s="46"/>
      <c r="I4" s="70">
        <f t="shared" ref="I4:I67" si="2">IF(F4="C",((H4-G4)*10000),(-(H4-G4)*10000))</f>
        <v>0</v>
      </c>
      <c r="J4" s="69">
        <f t="shared" ref="J4:J67" si="3">I4+J3</f>
        <v>0</v>
      </c>
      <c r="K4" s="65"/>
      <c r="L4" s="47">
        <f t="shared" si="0"/>
        <v>0</v>
      </c>
      <c r="M4" s="46"/>
      <c r="N4" s="48">
        <f t="shared" si="1"/>
        <v>0</v>
      </c>
      <c r="P4" s="4"/>
    </row>
    <row r="5" spans="1:16" thickBot="1">
      <c r="A5" s="18">
        <v>4</v>
      </c>
      <c r="B5" s="20" t="s">
        <v>6</v>
      </c>
      <c r="C5" s="90"/>
      <c r="D5" s="91"/>
      <c r="E5" s="89"/>
      <c r="F5" s="90"/>
      <c r="G5" s="58"/>
      <c r="H5" s="46"/>
      <c r="I5" s="70">
        <f t="shared" si="2"/>
        <v>0</v>
      </c>
      <c r="J5" s="69">
        <f t="shared" si="3"/>
        <v>0</v>
      </c>
      <c r="K5" s="65"/>
      <c r="L5" s="47">
        <f t="shared" si="0"/>
        <v>0</v>
      </c>
      <c r="M5" s="46"/>
      <c r="N5" s="48">
        <f t="shared" si="1"/>
        <v>0</v>
      </c>
      <c r="P5" s="4"/>
    </row>
    <row r="6" spans="1:16" thickBot="1">
      <c r="A6" s="18">
        <v>5</v>
      </c>
      <c r="B6" s="20" t="s">
        <v>6</v>
      </c>
      <c r="C6" s="90"/>
      <c r="D6" s="91"/>
      <c r="E6" s="89"/>
      <c r="F6" s="90"/>
      <c r="G6" s="58"/>
      <c r="H6" s="46"/>
      <c r="I6" s="70">
        <f t="shared" si="2"/>
        <v>0</v>
      </c>
      <c r="J6" s="69">
        <f t="shared" si="3"/>
        <v>0</v>
      </c>
      <c r="K6" s="65"/>
      <c r="L6" s="47">
        <f t="shared" si="0"/>
        <v>0</v>
      </c>
      <c r="M6" s="46"/>
      <c r="N6" s="48">
        <f t="shared" si="1"/>
        <v>0</v>
      </c>
      <c r="P6" s="4"/>
    </row>
    <row r="7" spans="1:16" thickBot="1">
      <c r="A7" s="18">
        <v>6</v>
      </c>
      <c r="B7" s="20" t="s">
        <v>6</v>
      </c>
      <c r="C7" s="90"/>
      <c r="D7" s="91"/>
      <c r="E7" s="89"/>
      <c r="F7" s="90"/>
      <c r="G7" s="58"/>
      <c r="H7" s="46"/>
      <c r="I7" s="70">
        <f t="shared" si="2"/>
        <v>0</v>
      </c>
      <c r="J7" s="69">
        <f t="shared" si="3"/>
        <v>0</v>
      </c>
      <c r="K7" s="65"/>
      <c r="L7" s="47">
        <f t="shared" si="0"/>
        <v>0</v>
      </c>
      <c r="M7" s="46"/>
      <c r="N7" s="48">
        <f t="shared" si="1"/>
        <v>0</v>
      </c>
      <c r="P7" s="4"/>
    </row>
    <row r="8" spans="1:16" thickBot="1">
      <c r="A8" s="18">
        <v>7</v>
      </c>
      <c r="B8" s="20" t="s">
        <v>6</v>
      </c>
      <c r="C8" s="90"/>
      <c r="D8" s="91"/>
      <c r="E8" s="89"/>
      <c r="F8" s="90"/>
      <c r="G8" s="58"/>
      <c r="H8" s="46"/>
      <c r="I8" s="70">
        <f t="shared" si="2"/>
        <v>0</v>
      </c>
      <c r="J8" s="69">
        <f t="shared" si="3"/>
        <v>0</v>
      </c>
      <c r="K8" s="65"/>
      <c r="L8" s="47">
        <f t="shared" si="0"/>
        <v>0</v>
      </c>
      <c r="M8" s="46"/>
      <c r="N8" s="48">
        <f t="shared" si="1"/>
        <v>0</v>
      </c>
      <c r="P8" s="4"/>
    </row>
    <row r="9" spans="1:16" thickBot="1">
      <c r="A9" s="18">
        <v>8</v>
      </c>
      <c r="B9" s="20" t="s">
        <v>6</v>
      </c>
      <c r="C9" s="90"/>
      <c r="D9" s="91"/>
      <c r="E9" s="89"/>
      <c r="F9" s="90"/>
      <c r="G9" s="58"/>
      <c r="H9" s="46"/>
      <c r="I9" s="70">
        <f t="shared" si="2"/>
        <v>0</v>
      </c>
      <c r="J9" s="69">
        <f t="shared" si="3"/>
        <v>0</v>
      </c>
      <c r="K9" s="65"/>
      <c r="L9" s="47">
        <f t="shared" si="0"/>
        <v>0</v>
      </c>
      <c r="M9" s="46"/>
      <c r="N9" s="48">
        <f t="shared" si="1"/>
        <v>0</v>
      </c>
      <c r="P9" s="4"/>
    </row>
    <row r="10" spans="1:16" thickBot="1">
      <c r="A10" s="18">
        <v>9</v>
      </c>
      <c r="B10" s="20" t="s">
        <v>6</v>
      </c>
      <c r="C10" s="90"/>
      <c r="D10" s="91"/>
      <c r="E10" s="89"/>
      <c r="F10" s="90"/>
      <c r="G10" s="58"/>
      <c r="H10" s="46"/>
      <c r="I10" s="70">
        <f t="shared" si="2"/>
        <v>0</v>
      </c>
      <c r="J10" s="69">
        <f t="shared" si="3"/>
        <v>0</v>
      </c>
      <c r="K10" s="65"/>
      <c r="L10" s="47">
        <f t="shared" si="0"/>
        <v>0</v>
      </c>
      <c r="M10" s="46"/>
      <c r="N10" s="48">
        <f t="shared" si="1"/>
        <v>0</v>
      </c>
      <c r="P10" s="4"/>
    </row>
    <row r="11" spans="1:16" thickBot="1">
      <c r="A11" s="18">
        <v>10</v>
      </c>
      <c r="B11" s="20" t="s">
        <v>6</v>
      </c>
      <c r="C11" s="90"/>
      <c r="D11" s="91"/>
      <c r="E11" s="89"/>
      <c r="F11" s="90"/>
      <c r="G11" s="58"/>
      <c r="H11" s="46"/>
      <c r="I11" s="70">
        <f t="shared" si="2"/>
        <v>0</v>
      </c>
      <c r="J11" s="69">
        <f t="shared" si="3"/>
        <v>0</v>
      </c>
      <c r="K11" s="65"/>
      <c r="L11" s="47">
        <f t="shared" si="0"/>
        <v>0</v>
      </c>
      <c r="M11" s="46"/>
      <c r="N11" s="48">
        <f t="shared" si="1"/>
        <v>0</v>
      </c>
      <c r="P11" s="4"/>
    </row>
    <row r="12" spans="1:16" thickBot="1">
      <c r="A12" s="18">
        <v>11</v>
      </c>
      <c r="B12" s="20" t="s">
        <v>6</v>
      </c>
      <c r="C12" s="90"/>
      <c r="D12" s="91"/>
      <c r="E12" s="89"/>
      <c r="F12" s="90"/>
      <c r="G12" s="58"/>
      <c r="H12" s="46"/>
      <c r="I12" s="70">
        <f t="shared" si="2"/>
        <v>0</v>
      </c>
      <c r="J12" s="69">
        <f t="shared" si="3"/>
        <v>0</v>
      </c>
      <c r="K12" s="65"/>
      <c r="L12" s="47">
        <f t="shared" si="0"/>
        <v>0</v>
      </c>
      <c r="M12" s="46"/>
      <c r="N12" s="48">
        <f t="shared" si="1"/>
        <v>0</v>
      </c>
      <c r="P12" s="4"/>
    </row>
    <row r="13" spans="1:16" thickBot="1">
      <c r="A13" s="18">
        <v>12</v>
      </c>
      <c r="B13" s="20" t="s">
        <v>6</v>
      </c>
      <c r="C13" s="90"/>
      <c r="D13" s="91"/>
      <c r="E13" s="89"/>
      <c r="F13" s="90"/>
      <c r="G13" s="58"/>
      <c r="H13" s="46"/>
      <c r="I13" s="70">
        <f t="shared" si="2"/>
        <v>0</v>
      </c>
      <c r="J13" s="69">
        <f t="shared" si="3"/>
        <v>0</v>
      </c>
      <c r="K13" s="65"/>
      <c r="L13" s="47">
        <f t="shared" si="0"/>
        <v>0</v>
      </c>
      <c r="M13" s="46"/>
      <c r="N13" s="48">
        <f t="shared" si="1"/>
        <v>0</v>
      </c>
      <c r="P13" s="4"/>
    </row>
    <row r="14" spans="1:16" thickBot="1">
      <c r="A14" s="18">
        <v>13</v>
      </c>
      <c r="B14" s="20" t="s">
        <v>6</v>
      </c>
      <c r="C14" s="90"/>
      <c r="D14" s="91"/>
      <c r="E14" s="89"/>
      <c r="F14" s="90"/>
      <c r="G14" s="58"/>
      <c r="H14" s="46"/>
      <c r="I14" s="70">
        <f t="shared" si="2"/>
        <v>0</v>
      </c>
      <c r="J14" s="69">
        <f t="shared" si="3"/>
        <v>0</v>
      </c>
      <c r="K14" s="65"/>
      <c r="L14" s="47">
        <f t="shared" si="0"/>
        <v>0</v>
      </c>
      <c r="M14" s="46"/>
      <c r="N14" s="48">
        <f t="shared" si="1"/>
        <v>0</v>
      </c>
      <c r="P14" s="4"/>
    </row>
    <row r="15" spans="1:16" thickBot="1">
      <c r="A15" s="18">
        <v>14</v>
      </c>
      <c r="B15" s="20" t="s">
        <v>6</v>
      </c>
      <c r="C15" s="90"/>
      <c r="D15" s="91"/>
      <c r="E15" s="89"/>
      <c r="F15" s="90"/>
      <c r="G15" s="58"/>
      <c r="H15" s="46"/>
      <c r="I15" s="70">
        <f t="shared" si="2"/>
        <v>0</v>
      </c>
      <c r="J15" s="69">
        <f t="shared" si="3"/>
        <v>0</v>
      </c>
      <c r="K15" s="65"/>
      <c r="L15" s="47">
        <f t="shared" si="0"/>
        <v>0</v>
      </c>
      <c r="M15" s="46"/>
      <c r="N15" s="48">
        <f t="shared" si="1"/>
        <v>0</v>
      </c>
      <c r="P15" s="4"/>
    </row>
    <row r="16" spans="1:16" thickBot="1">
      <c r="A16" s="18">
        <v>15</v>
      </c>
      <c r="B16" s="20" t="s">
        <v>6</v>
      </c>
      <c r="C16" s="90"/>
      <c r="D16" s="91"/>
      <c r="E16" s="89"/>
      <c r="F16" s="90"/>
      <c r="G16" s="58"/>
      <c r="H16" s="46"/>
      <c r="I16" s="70">
        <f t="shared" si="2"/>
        <v>0</v>
      </c>
      <c r="J16" s="69">
        <f t="shared" si="3"/>
        <v>0</v>
      </c>
      <c r="K16" s="65"/>
      <c r="L16" s="47">
        <f t="shared" si="0"/>
        <v>0</v>
      </c>
      <c r="M16" s="46"/>
      <c r="N16" s="48">
        <f t="shared" si="1"/>
        <v>0</v>
      </c>
      <c r="P16" s="4"/>
    </row>
    <row r="17" spans="1:18" thickBot="1">
      <c r="A17" s="18">
        <v>16</v>
      </c>
      <c r="B17" s="20" t="s">
        <v>6</v>
      </c>
      <c r="C17" s="90"/>
      <c r="D17" s="91"/>
      <c r="E17" s="89"/>
      <c r="F17" s="90"/>
      <c r="G17" s="58"/>
      <c r="H17" s="46"/>
      <c r="I17" s="70">
        <f t="shared" si="2"/>
        <v>0</v>
      </c>
      <c r="J17" s="69">
        <f t="shared" si="3"/>
        <v>0</v>
      </c>
      <c r="K17" s="65"/>
      <c r="L17" s="47">
        <f t="shared" si="0"/>
        <v>0</v>
      </c>
      <c r="M17" s="46"/>
      <c r="N17" s="48">
        <f t="shared" si="1"/>
        <v>0</v>
      </c>
      <c r="P17" s="4"/>
    </row>
    <row r="18" spans="1:18" thickBot="1">
      <c r="A18" s="18">
        <v>17</v>
      </c>
      <c r="B18" s="20" t="s">
        <v>6</v>
      </c>
      <c r="C18" s="90"/>
      <c r="D18" s="91"/>
      <c r="E18" s="89"/>
      <c r="F18" s="90"/>
      <c r="G18" s="58"/>
      <c r="H18" s="46"/>
      <c r="I18" s="70">
        <f t="shared" si="2"/>
        <v>0</v>
      </c>
      <c r="J18" s="69">
        <f t="shared" si="3"/>
        <v>0</v>
      </c>
      <c r="K18" s="65"/>
      <c r="L18" s="47">
        <f t="shared" si="0"/>
        <v>0</v>
      </c>
      <c r="M18" s="46"/>
      <c r="N18" s="48">
        <f t="shared" si="1"/>
        <v>0</v>
      </c>
      <c r="P18" s="4"/>
    </row>
    <row r="19" spans="1:18" thickBot="1">
      <c r="A19" s="18">
        <v>18</v>
      </c>
      <c r="B19" s="20" t="s">
        <v>6</v>
      </c>
      <c r="C19" s="90"/>
      <c r="D19" s="91"/>
      <c r="E19" s="89"/>
      <c r="F19" s="90"/>
      <c r="G19" s="58"/>
      <c r="H19" s="46"/>
      <c r="I19" s="70">
        <f t="shared" si="2"/>
        <v>0</v>
      </c>
      <c r="J19" s="69">
        <f t="shared" si="3"/>
        <v>0</v>
      </c>
      <c r="K19" s="65"/>
      <c r="L19" s="47">
        <f t="shared" si="0"/>
        <v>0</v>
      </c>
      <c r="M19" s="46"/>
      <c r="N19" s="48">
        <f t="shared" si="1"/>
        <v>0</v>
      </c>
      <c r="P19" s="4"/>
    </row>
    <row r="20" spans="1:18" thickBot="1">
      <c r="A20" s="18">
        <v>19</v>
      </c>
      <c r="B20" s="20" t="s">
        <v>6</v>
      </c>
      <c r="C20" s="90"/>
      <c r="D20" s="91"/>
      <c r="E20" s="89"/>
      <c r="F20" s="90"/>
      <c r="G20" s="58"/>
      <c r="H20" s="46"/>
      <c r="I20" s="70">
        <f t="shared" si="2"/>
        <v>0</v>
      </c>
      <c r="J20" s="69">
        <f t="shared" si="3"/>
        <v>0</v>
      </c>
      <c r="K20" s="65"/>
      <c r="L20" s="47">
        <f t="shared" si="0"/>
        <v>0</v>
      </c>
      <c r="M20" s="46"/>
      <c r="N20" s="48">
        <f t="shared" si="1"/>
        <v>0</v>
      </c>
      <c r="P20" s="4"/>
    </row>
    <row r="21" spans="1:18" thickBot="1">
      <c r="A21" s="18">
        <v>20</v>
      </c>
      <c r="B21" s="20" t="s">
        <v>6</v>
      </c>
      <c r="C21" s="90"/>
      <c r="D21" s="91"/>
      <c r="E21" s="89"/>
      <c r="F21" s="90"/>
      <c r="G21" s="58"/>
      <c r="H21" s="46"/>
      <c r="I21" s="70">
        <f t="shared" si="2"/>
        <v>0</v>
      </c>
      <c r="J21" s="69">
        <f t="shared" si="3"/>
        <v>0</v>
      </c>
      <c r="K21" s="65"/>
      <c r="L21" s="47">
        <f t="shared" si="0"/>
        <v>0</v>
      </c>
      <c r="M21" s="46"/>
      <c r="N21" s="48">
        <f t="shared" si="1"/>
        <v>0</v>
      </c>
      <c r="P21" s="4"/>
    </row>
    <row r="22" spans="1:18" thickBot="1">
      <c r="A22" s="18">
        <v>21</v>
      </c>
      <c r="B22" s="20" t="s">
        <v>6</v>
      </c>
      <c r="C22" s="90"/>
      <c r="D22" s="91"/>
      <c r="E22" s="89"/>
      <c r="F22" s="90"/>
      <c r="G22" s="58"/>
      <c r="H22" s="46"/>
      <c r="I22" s="70">
        <f t="shared" si="2"/>
        <v>0</v>
      </c>
      <c r="J22" s="69">
        <f t="shared" si="3"/>
        <v>0</v>
      </c>
      <c r="K22" s="65"/>
      <c r="L22" s="47">
        <f t="shared" si="0"/>
        <v>0</v>
      </c>
      <c r="M22" s="46"/>
      <c r="N22" s="48">
        <f t="shared" si="1"/>
        <v>0</v>
      </c>
      <c r="P22" s="4"/>
    </row>
    <row r="23" spans="1:18" thickBot="1">
      <c r="A23" s="18">
        <v>22</v>
      </c>
      <c r="B23" s="20" t="s">
        <v>6</v>
      </c>
      <c r="C23" s="90"/>
      <c r="D23" s="91"/>
      <c r="E23" s="89"/>
      <c r="F23" s="90"/>
      <c r="G23" s="58"/>
      <c r="H23" s="46"/>
      <c r="I23" s="70">
        <f t="shared" si="2"/>
        <v>0</v>
      </c>
      <c r="J23" s="69">
        <f t="shared" si="3"/>
        <v>0</v>
      </c>
      <c r="K23" s="65"/>
      <c r="L23" s="47">
        <f t="shared" si="0"/>
        <v>0</v>
      </c>
      <c r="M23" s="46"/>
      <c r="N23" s="48">
        <f t="shared" si="1"/>
        <v>0</v>
      </c>
      <c r="P23" s="4"/>
    </row>
    <row r="24" spans="1:18" thickBot="1">
      <c r="A24" s="18">
        <v>23</v>
      </c>
      <c r="B24" s="20" t="s">
        <v>6</v>
      </c>
      <c r="C24" s="90"/>
      <c r="D24" s="91"/>
      <c r="E24" s="89"/>
      <c r="F24" s="90"/>
      <c r="G24" s="58"/>
      <c r="H24" s="46"/>
      <c r="I24" s="70">
        <f t="shared" si="2"/>
        <v>0</v>
      </c>
      <c r="J24" s="69">
        <f t="shared" si="3"/>
        <v>0</v>
      </c>
      <c r="K24" s="65"/>
      <c r="L24" s="47">
        <f t="shared" si="0"/>
        <v>0</v>
      </c>
      <c r="M24" s="46"/>
      <c r="N24" s="48">
        <f t="shared" si="1"/>
        <v>0</v>
      </c>
      <c r="P24" s="4"/>
    </row>
    <row r="25" spans="1:18" thickBot="1">
      <c r="A25" s="18">
        <v>24</v>
      </c>
      <c r="B25" s="20" t="s">
        <v>6</v>
      </c>
      <c r="C25" s="90"/>
      <c r="D25" s="91"/>
      <c r="E25" s="89"/>
      <c r="F25" s="90"/>
      <c r="G25" s="58"/>
      <c r="H25" s="46"/>
      <c r="I25" s="70">
        <f t="shared" si="2"/>
        <v>0</v>
      </c>
      <c r="J25" s="69">
        <f t="shared" si="3"/>
        <v>0</v>
      </c>
      <c r="K25" s="65"/>
      <c r="L25" s="47">
        <f t="shared" si="0"/>
        <v>0</v>
      </c>
      <c r="M25" s="46"/>
      <c r="N25" s="48">
        <f t="shared" si="1"/>
        <v>0</v>
      </c>
      <c r="P25" s="4"/>
    </row>
    <row r="26" spans="1:18" thickBot="1">
      <c r="A26" s="18">
        <v>25</v>
      </c>
      <c r="B26" s="20" t="s">
        <v>6</v>
      </c>
      <c r="C26" s="90"/>
      <c r="D26" s="91"/>
      <c r="E26" s="89"/>
      <c r="F26" s="90"/>
      <c r="G26" s="58"/>
      <c r="H26" s="46"/>
      <c r="I26" s="70">
        <f t="shared" si="2"/>
        <v>0</v>
      </c>
      <c r="J26" s="69">
        <f t="shared" si="3"/>
        <v>0</v>
      </c>
      <c r="K26" s="65"/>
      <c r="L26" s="47">
        <f t="shared" si="0"/>
        <v>0</v>
      </c>
      <c r="M26" s="46"/>
      <c r="N26" s="48">
        <f t="shared" si="1"/>
        <v>0</v>
      </c>
      <c r="P26" s="4"/>
    </row>
    <row r="27" spans="1:18" thickBot="1">
      <c r="A27" s="18">
        <v>26</v>
      </c>
      <c r="B27" s="20" t="s">
        <v>6</v>
      </c>
      <c r="C27" s="90"/>
      <c r="D27" s="91"/>
      <c r="E27" s="89"/>
      <c r="F27" s="90"/>
      <c r="G27" s="58"/>
      <c r="H27" s="46"/>
      <c r="I27" s="70">
        <f t="shared" si="2"/>
        <v>0</v>
      </c>
      <c r="J27" s="69">
        <f t="shared" si="3"/>
        <v>0</v>
      </c>
      <c r="K27" s="65"/>
      <c r="L27" s="47">
        <f t="shared" si="0"/>
        <v>0</v>
      </c>
      <c r="M27" s="46"/>
      <c r="N27" s="48">
        <f t="shared" si="1"/>
        <v>0</v>
      </c>
      <c r="P27" s="4"/>
    </row>
    <row r="28" spans="1:18" thickBot="1">
      <c r="A28" s="18">
        <v>27</v>
      </c>
      <c r="B28" s="20" t="s">
        <v>6</v>
      </c>
      <c r="C28" s="90"/>
      <c r="D28" s="91"/>
      <c r="E28" s="89"/>
      <c r="F28" s="90"/>
      <c r="G28" s="58"/>
      <c r="H28" s="46"/>
      <c r="I28" s="70">
        <f t="shared" si="2"/>
        <v>0</v>
      </c>
      <c r="J28" s="69">
        <f t="shared" si="3"/>
        <v>0</v>
      </c>
      <c r="K28" s="65"/>
      <c r="L28" s="47">
        <f t="shared" si="0"/>
        <v>0</v>
      </c>
      <c r="M28" s="46"/>
      <c r="N28" s="48">
        <f t="shared" si="1"/>
        <v>0</v>
      </c>
      <c r="P28" s="4"/>
    </row>
    <row r="29" spans="1:18" thickBot="1">
      <c r="A29" s="18">
        <v>28</v>
      </c>
      <c r="B29" s="20" t="s">
        <v>6</v>
      </c>
      <c r="C29" s="90"/>
      <c r="D29" s="91"/>
      <c r="E29" s="89"/>
      <c r="F29" s="90"/>
      <c r="G29" s="58"/>
      <c r="H29" s="46"/>
      <c r="I29" s="70">
        <f t="shared" si="2"/>
        <v>0</v>
      </c>
      <c r="J29" s="69">
        <f t="shared" si="3"/>
        <v>0</v>
      </c>
      <c r="K29" s="65"/>
      <c r="L29" s="47">
        <f t="shared" si="0"/>
        <v>0</v>
      </c>
      <c r="M29" s="46"/>
      <c r="N29" s="48">
        <f t="shared" si="1"/>
        <v>0</v>
      </c>
      <c r="P29" s="4"/>
    </row>
    <row r="30" spans="1:18" thickBot="1">
      <c r="A30" s="18">
        <v>29</v>
      </c>
      <c r="B30" s="20" t="s">
        <v>6</v>
      </c>
      <c r="C30" s="90"/>
      <c r="D30" s="91"/>
      <c r="E30" s="89"/>
      <c r="F30" s="90"/>
      <c r="G30" s="58"/>
      <c r="H30" s="46"/>
      <c r="I30" s="70">
        <f t="shared" si="2"/>
        <v>0</v>
      </c>
      <c r="J30" s="69">
        <f t="shared" si="3"/>
        <v>0</v>
      </c>
      <c r="K30" s="65"/>
      <c r="L30" s="47">
        <f t="shared" si="0"/>
        <v>0</v>
      </c>
      <c r="M30" s="46"/>
      <c r="N30" s="48">
        <f t="shared" si="1"/>
        <v>0</v>
      </c>
      <c r="P30" s="4"/>
    </row>
    <row r="31" spans="1:18" thickBot="1">
      <c r="A31" s="18">
        <v>30</v>
      </c>
      <c r="B31" s="20" t="s">
        <v>6</v>
      </c>
      <c r="C31" s="90"/>
      <c r="D31" s="91"/>
      <c r="E31" s="89"/>
      <c r="F31" s="90"/>
      <c r="G31" s="58"/>
      <c r="H31" s="46"/>
      <c r="I31" s="70">
        <f t="shared" si="2"/>
        <v>0</v>
      </c>
      <c r="J31" s="69">
        <f t="shared" si="3"/>
        <v>0</v>
      </c>
      <c r="K31" s="65"/>
      <c r="L31" s="47">
        <f t="shared" si="0"/>
        <v>0</v>
      </c>
      <c r="M31" s="46"/>
      <c r="N31" s="48">
        <f t="shared" si="1"/>
        <v>0</v>
      </c>
      <c r="P31" s="4"/>
      <c r="Q31" s="5"/>
      <c r="R31" s="5"/>
    </row>
    <row r="32" spans="1:18" thickBot="1">
      <c r="A32" s="18">
        <v>31</v>
      </c>
      <c r="B32" s="20" t="s">
        <v>6</v>
      </c>
      <c r="C32" s="90"/>
      <c r="D32" s="91"/>
      <c r="E32" s="89"/>
      <c r="F32" s="90"/>
      <c r="G32" s="58"/>
      <c r="H32" s="46"/>
      <c r="I32" s="70">
        <f t="shared" si="2"/>
        <v>0</v>
      </c>
      <c r="J32" s="69">
        <f t="shared" si="3"/>
        <v>0</v>
      </c>
      <c r="K32" s="65"/>
      <c r="L32" s="47">
        <f t="shared" si="0"/>
        <v>0</v>
      </c>
      <c r="M32" s="46"/>
      <c r="N32" s="48">
        <f t="shared" si="1"/>
        <v>0</v>
      </c>
      <c r="P32" s="4"/>
    </row>
    <row r="33" spans="1:16" thickBot="1">
      <c r="A33" s="18">
        <v>32</v>
      </c>
      <c r="B33" s="20" t="s">
        <v>6</v>
      </c>
      <c r="C33" s="90"/>
      <c r="D33" s="91"/>
      <c r="E33" s="89"/>
      <c r="F33" s="90"/>
      <c r="G33" s="58"/>
      <c r="H33" s="46"/>
      <c r="I33" s="70">
        <f t="shared" si="2"/>
        <v>0</v>
      </c>
      <c r="J33" s="69">
        <f t="shared" si="3"/>
        <v>0</v>
      </c>
      <c r="K33" s="65"/>
      <c r="L33" s="47">
        <f t="shared" si="0"/>
        <v>0</v>
      </c>
      <c r="M33" s="46"/>
      <c r="N33" s="48">
        <f t="shared" si="1"/>
        <v>0</v>
      </c>
      <c r="P33" s="4"/>
    </row>
    <row r="34" spans="1:16" thickBot="1">
      <c r="A34" s="18">
        <v>33</v>
      </c>
      <c r="B34" s="20" t="s">
        <v>6</v>
      </c>
      <c r="C34" s="90"/>
      <c r="D34" s="91"/>
      <c r="E34" s="89"/>
      <c r="F34" s="90"/>
      <c r="G34" s="58"/>
      <c r="H34" s="46"/>
      <c r="I34" s="70">
        <f t="shared" si="2"/>
        <v>0</v>
      </c>
      <c r="J34" s="69">
        <f t="shared" si="3"/>
        <v>0</v>
      </c>
      <c r="K34" s="65"/>
      <c r="L34" s="47">
        <f t="shared" si="0"/>
        <v>0</v>
      </c>
      <c r="M34" s="46"/>
      <c r="N34" s="48">
        <f t="shared" si="1"/>
        <v>0</v>
      </c>
      <c r="P34" s="4"/>
    </row>
    <row r="35" spans="1:16" thickBot="1">
      <c r="A35" s="18">
        <v>34</v>
      </c>
      <c r="B35" s="20" t="s">
        <v>6</v>
      </c>
      <c r="C35" s="90"/>
      <c r="D35" s="91"/>
      <c r="E35" s="89"/>
      <c r="F35" s="90"/>
      <c r="G35" s="58"/>
      <c r="H35" s="46"/>
      <c r="I35" s="70">
        <f t="shared" si="2"/>
        <v>0</v>
      </c>
      <c r="J35" s="69">
        <f t="shared" si="3"/>
        <v>0</v>
      </c>
      <c r="K35" s="65"/>
      <c r="L35" s="47">
        <f t="shared" si="0"/>
        <v>0</v>
      </c>
      <c r="M35" s="46"/>
      <c r="N35" s="48">
        <f t="shared" si="1"/>
        <v>0</v>
      </c>
      <c r="P35" s="4"/>
    </row>
    <row r="36" spans="1:16" thickBot="1">
      <c r="A36" s="18">
        <v>35</v>
      </c>
      <c r="B36" s="20" t="s">
        <v>6</v>
      </c>
      <c r="C36" s="90"/>
      <c r="D36" s="91"/>
      <c r="E36" s="89"/>
      <c r="F36" s="90"/>
      <c r="G36" s="58"/>
      <c r="H36" s="46"/>
      <c r="I36" s="70">
        <f t="shared" si="2"/>
        <v>0</v>
      </c>
      <c r="J36" s="69">
        <f t="shared" si="3"/>
        <v>0</v>
      </c>
      <c r="K36" s="65"/>
      <c r="L36" s="47">
        <f t="shared" si="0"/>
        <v>0</v>
      </c>
      <c r="M36" s="46"/>
      <c r="N36" s="48">
        <f t="shared" si="1"/>
        <v>0</v>
      </c>
      <c r="P36" s="4"/>
    </row>
    <row r="37" spans="1:16" thickBot="1">
      <c r="A37" s="18">
        <v>36</v>
      </c>
      <c r="B37" s="20" t="s">
        <v>6</v>
      </c>
      <c r="C37" s="90"/>
      <c r="D37" s="91"/>
      <c r="E37" s="89"/>
      <c r="F37" s="90"/>
      <c r="G37" s="58"/>
      <c r="H37" s="46"/>
      <c r="I37" s="70">
        <f t="shared" si="2"/>
        <v>0</v>
      </c>
      <c r="J37" s="69">
        <f t="shared" si="3"/>
        <v>0</v>
      </c>
      <c r="K37" s="65"/>
      <c r="L37" s="47">
        <f t="shared" si="0"/>
        <v>0</v>
      </c>
      <c r="M37" s="46"/>
      <c r="N37" s="48">
        <f t="shared" si="1"/>
        <v>0</v>
      </c>
      <c r="P37" s="4"/>
    </row>
    <row r="38" spans="1:16" thickBot="1">
      <c r="A38" s="18">
        <v>37</v>
      </c>
      <c r="B38" s="20" t="s">
        <v>6</v>
      </c>
      <c r="C38" s="90"/>
      <c r="D38" s="91"/>
      <c r="E38" s="89"/>
      <c r="F38" s="90"/>
      <c r="G38" s="58"/>
      <c r="H38" s="46"/>
      <c r="I38" s="70">
        <f t="shared" si="2"/>
        <v>0</v>
      </c>
      <c r="J38" s="69">
        <f t="shared" si="3"/>
        <v>0</v>
      </c>
      <c r="K38" s="65"/>
      <c r="L38" s="47">
        <f t="shared" si="0"/>
        <v>0</v>
      </c>
      <c r="M38" s="46"/>
      <c r="N38" s="48">
        <f t="shared" si="1"/>
        <v>0</v>
      </c>
      <c r="P38" s="4"/>
    </row>
    <row r="39" spans="1:16" thickBot="1">
      <c r="A39" s="18">
        <v>38</v>
      </c>
      <c r="B39" s="20" t="s">
        <v>6</v>
      </c>
      <c r="C39" s="90"/>
      <c r="D39" s="91"/>
      <c r="E39" s="89"/>
      <c r="F39" s="90"/>
      <c r="G39" s="58"/>
      <c r="H39" s="46"/>
      <c r="I39" s="70">
        <f t="shared" si="2"/>
        <v>0</v>
      </c>
      <c r="J39" s="69">
        <f t="shared" si="3"/>
        <v>0</v>
      </c>
      <c r="K39" s="65"/>
      <c r="L39" s="47">
        <f t="shared" si="0"/>
        <v>0</v>
      </c>
      <c r="M39" s="46"/>
      <c r="N39" s="48">
        <f t="shared" si="1"/>
        <v>0</v>
      </c>
      <c r="P39" s="4"/>
    </row>
    <row r="40" spans="1:16" thickBot="1">
      <c r="A40" s="18">
        <v>39</v>
      </c>
      <c r="B40" s="20" t="s">
        <v>6</v>
      </c>
      <c r="C40" s="90"/>
      <c r="D40" s="91"/>
      <c r="E40" s="89"/>
      <c r="F40" s="90"/>
      <c r="G40" s="58"/>
      <c r="H40" s="46"/>
      <c r="I40" s="70">
        <f t="shared" si="2"/>
        <v>0</v>
      </c>
      <c r="J40" s="69">
        <f t="shared" si="3"/>
        <v>0</v>
      </c>
      <c r="K40" s="65"/>
      <c r="L40" s="47">
        <f t="shared" si="0"/>
        <v>0</v>
      </c>
      <c r="M40" s="46"/>
      <c r="N40" s="48">
        <f t="shared" si="1"/>
        <v>0</v>
      </c>
      <c r="P40" s="4"/>
    </row>
    <row r="41" spans="1:16" thickBot="1">
      <c r="A41" s="18">
        <v>40</v>
      </c>
      <c r="B41" s="20" t="s">
        <v>6</v>
      </c>
      <c r="C41" s="90"/>
      <c r="D41" s="91"/>
      <c r="E41" s="89"/>
      <c r="F41" s="90"/>
      <c r="G41" s="58"/>
      <c r="H41" s="46"/>
      <c r="I41" s="70">
        <f t="shared" si="2"/>
        <v>0</v>
      </c>
      <c r="J41" s="69">
        <f t="shared" si="3"/>
        <v>0</v>
      </c>
      <c r="K41" s="65"/>
      <c r="L41" s="47">
        <f t="shared" si="0"/>
        <v>0</v>
      </c>
      <c r="M41" s="46"/>
      <c r="N41" s="48">
        <f t="shared" si="1"/>
        <v>0</v>
      </c>
      <c r="P41" s="4"/>
    </row>
    <row r="42" spans="1:16" thickBot="1">
      <c r="A42" s="18">
        <v>41</v>
      </c>
      <c r="B42" s="20" t="s">
        <v>6</v>
      </c>
      <c r="C42" s="90"/>
      <c r="D42" s="91"/>
      <c r="E42" s="89"/>
      <c r="F42" s="90"/>
      <c r="G42" s="58"/>
      <c r="H42" s="46"/>
      <c r="I42" s="70">
        <f t="shared" si="2"/>
        <v>0</v>
      </c>
      <c r="J42" s="69">
        <f t="shared" si="3"/>
        <v>0</v>
      </c>
      <c r="K42" s="65"/>
      <c r="L42" s="47">
        <f t="shared" si="0"/>
        <v>0</v>
      </c>
      <c r="M42" s="46"/>
      <c r="N42" s="48">
        <f t="shared" si="1"/>
        <v>0</v>
      </c>
      <c r="P42" s="4"/>
    </row>
    <row r="43" spans="1:16" thickBot="1">
      <c r="A43" s="18">
        <v>42</v>
      </c>
      <c r="B43" s="20" t="s">
        <v>6</v>
      </c>
      <c r="C43" s="90"/>
      <c r="D43" s="91"/>
      <c r="E43" s="89"/>
      <c r="F43" s="90"/>
      <c r="G43" s="58"/>
      <c r="H43" s="46"/>
      <c r="I43" s="70">
        <f t="shared" si="2"/>
        <v>0</v>
      </c>
      <c r="J43" s="69">
        <f t="shared" si="3"/>
        <v>0</v>
      </c>
      <c r="K43" s="65"/>
      <c r="L43" s="47">
        <f t="shared" si="0"/>
        <v>0</v>
      </c>
      <c r="M43" s="46"/>
      <c r="N43" s="48">
        <f t="shared" si="1"/>
        <v>0</v>
      </c>
      <c r="P43" s="4"/>
    </row>
    <row r="44" spans="1:16" thickBot="1">
      <c r="A44" s="18">
        <v>43</v>
      </c>
      <c r="B44" s="20" t="s">
        <v>6</v>
      </c>
      <c r="C44" s="90"/>
      <c r="D44" s="91"/>
      <c r="E44" s="89"/>
      <c r="F44" s="90"/>
      <c r="G44" s="58"/>
      <c r="H44" s="46"/>
      <c r="I44" s="70">
        <f t="shared" si="2"/>
        <v>0</v>
      </c>
      <c r="J44" s="69">
        <f t="shared" si="3"/>
        <v>0</v>
      </c>
      <c r="K44" s="65"/>
      <c r="L44" s="47">
        <f t="shared" si="0"/>
        <v>0</v>
      </c>
      <c r="M44" s="46"/>
      <c r="N44" s="48">
        <f t="shared" si="1"/>
        <v>0</v>
      </c>
      <c r="P44" s="4"/>
    </row>
    <row r="45" spans="1:16" thickBot="1">
      <c r="A45" s="18">
        <v>44</v>
      </c>
      <c r="B45" s="20" t="s">
        <v>6</v>
      </c>
      <c r="C45" s="90"/>
      <c r="D45" s="91"/>
      <c r="E45" s="89"/>
      <c r="F45" s="90"/>
      <c r="G45" s="58"/>
      <c r="H45" s="46"/>
      <c r="I45" s="70">
        <f t="shared" si="2"/>
        <v>0</v>
      </c>
      <c r="J45" s="69">
        <f t="shared" si="3"/>
        <v>0</v>
      </c>
      <c r="K45" s="65"/>
      <c r="L45" s="47">
        <f t="shared" si="0"/>
        <v>0</v>
      </c>
      <c r="M45" s="46"/>
      <c r="N45" s="48">
        <f t="shared" si="1"/>
        <v>0</v>
      </c>
      <c r="P45" s="4"/>
    </row>
    <row r="46" spans="1:16" thickBot="1">
      <c r="A46" s="18">
        <v>45</v>
      </c>
      <c r="B46" s="20" t="s">
        <v>6</v>
      </c>
      <c r="C46" s="90"/>
      <c r="D46" s="91"/>
      <c r="E46" s="89"/>
      <c r="F46" s="90"/>
      <c r="G46" s="58"/>
      <c r="H46" s="46"/>
      <c r="I46" s="70">
        <f t="shared" si="2"/>
        <v>0</v>
      </c>
      <c r="J46" s="69">
        <f t="shared" si="3"/>
        <v>0</v>
      </c>
      <c r="K46" s="65"/>
      <c r="L46" s="47">
        <f t="shared" si="0"/>
        <v>0</v>
      </c>
      <c r="M46" s="46"/>
      <c r="N46" s="48">
        <f t="shared" si="1"/>
        <v>0</v>
      </c>
      <c r="P46" s="4"/>
    </row>
    <row r="47" spans="1:16" thickBot="1">
      <c r="A47" s="18">
        <v>46</v>
      </c>
      <c r="B47" s="20" t="s">
        <v>6</v>
      </c>
      <c r="C47" s="90"/>
      <c r="D47" s="91"/>
      <c r="E47" s="89"/>
      <c r="F47" s="90"/>
      <c r="G47" s="58"/>
      <c r="H47" s="46"/>
      <c r="I47" s="70">
        <f t="shared" si="2"/>
        <v>0</v>
      </c>
      <c r="J47" s="69">
        <f t="shared" si="3"/>
        <v>0</v>
      </c>
      <c r="K47" s="65"/>
      <c r="L47" s="47">
        <f t="shared" si="0"/>
        <v>0</v>
      </c>
      <c r="M47" s="46"/>
      <c r="N47" s="48">
        <f t="shared" si="1"/>
        <v>0</v>
      </c>
      <c r="P47" s="4"/>
    </row>
    <row r="48" spans="1:16" thickBot="1">
      <c r="A48" s="18">
        <v>47</v>
      </c>
      <c r="B48" s="20" t="s">
        <v>6</v>
      </c>
      <c r="C48" s="90"/>
      <c r="D48" s="91"/>
      <c r="E48" s="89"/>
      <c r="F48" s="90"/>
      <c r="G48" s="58"/>
      <c r="H48" s="46"/>
      <c r="I48" s="70">
        <f t="shared" si="2"/>
        <v>0</v>
      </c>
      <c r="J48" s="69">
        <f t="shared" si="3"/>
        <v>0</v>
      </c>
      <c r="K48" s="65"/>
      <c r="L48" s="47">
        <f t="shared" si="0"/>
        <v>0</v>
      </c>
      <c r="M48" s="46"/>
      <c r="N48" s="48">
        <f t="shared" si="1"/>
        <v>0</v>
      </c>
      <c r="P48" s="4"/>
    </row>
    <row r="49" spans="1:16" thickBot="1">
      <c r="A49" s="18">
        <v>48</v>
      </c>
      <c r="B49" s="20" t="s">
        <v>6</v>
      </c>
      <c r="C49" s="90"/>
      <c r="D49" s="91"/>
      <c r="E49" s="89"/>
      <c r="F49" s="90"/>
      <c r="G49" s="58"/>
      <c r="H49" s="46"/>
      <c r="I49" s="70">
        <f t="shared" si="2"/>
        <v>0</v>
      </c>
      <c r="J49" s="69">
        <f t="shared" si="3"/>
        <v>0</v>
      </c>
      <c r="K49" s="65"/>
      <c r="L49" s="47">
        <f t="shared" si="0"/>
        <v>0</v>
      </c>
      <c r="M49" s="46"/>
      <c r="N49" s="48">
        <f t="shared" si="1"/>
        <v>0</v>
      </c>
      <c r="P49" s="4"/>
    </row>
    <row r="50" spans="1:16" thickBot="1">
      <c r="A50" s="18">
        <v>49</v>
      </c>
      <c r="B50" s="20" t="s">
        <v>6</v>
      </c>
      <c r="C50" s="90"/>
      <c r="D50" s="91"/>
      <c r="E50" s="89"/>
      <c r="F50" s="90"/>
      <c r="G50" s="58"/>
      <c r="H50" s="46"/>
      <c r="I50" s="70">
        <f t="shared" si="2"/>
        <v>0</v>
      </c>
      <c r="J50" s="69">
        <f t="shared" si="3"/>
        <v>0</v>
      </c>
      <c r="K50" s="65"/>
      <c r="L50" s="47">
        <f t="shared" si="0"/>
        <v>0</v>
      </c>
      <c r="M50" s="46"/>
      <c r="N50" s="48">
        <f t="shared" si="1"/>
        <v>0</v>
      </c>
      <c r="P50" s="4"/>
    </row>
    <row r="51" spans="1:16" thickBot="1">
      <c r="A51" s="18">
        <v>50</v>
      </c>
      <c r="B51" s="20" t="s">
        <v>6</v>
      </c>
      <c r="C51" s="90"/>
      <c r="D51" s="91"/>
      <c r="E51" s="89"/>
      <c r="F51" s="90"/>
      <c r="G51" s="58"/>
      <c r="H51" s="57"/>
      <c r="I51" s="87">
        <f t="shared" si="2"/>
        <v>0</v>
      </c>
      <c r="J51" s="88">
        <f t="shared" si="3"/>
        <v>0</v>
      </c>
      <c r="K51" s="57"/>
      <c r="L51" s="59">
        <f t="shared" si="0"/>
        <v>0</v>
      </c>
      <c r="M51" s="57"/>
      <c r="N51" s="60">
        <f t="shared" si="1"/>
        <v>0</v>
      </c>
      <c r="O51" s="23"/>
      <c r="P51" s="4"/>
    </row>
    <row r="52" spans="1:16" thickBot="1">
      <c r="A52" s="18">
        <v>51</v>
      </c>
      <c r="B52" s="20" t="s">
        <v>6</v>
      </c>
      <c r="C52" s="90"/>
      <c r="D52" s="91"/>
      <c r="E52" s="89"/>
      <c r="F52" s="90"/>
      <c r="G52" s="58"/>
      <c r="H52" s="90"/>
      <c r="I52" s="87">
        <f t="shared" si="2"/>
        <v>0</v>
      </c>
      <c r="J52" s="88">
        <f t="shared" si="3"/>
        <v>0</v>
      </c>
      <c r="K52" s="57"/>
      <c r="L52" s="59">
        <f t="shared" si="0"/>
        <v>0</v>
      </c>
      <c r="M52" s="57"/>
      <c r="N52" s="60">
        <f t="shared" si="1"/>
        <v>0</v>
      </c>
      <c r="O52" s="23"/>
      <c r="P52" s="4"/>
    </row>
    <row r="53" spans="1:16" thickBot="1">
      <c r="A53" s="18">
        <v>52</v>
      </c>
      <c r="B53" s="20" t="s">
        <v>6</v>
      </c>
      <c r="C53" s="90"/>
      <c r="D53" s="91"/>
      <c r="E53" s="89"/>
      <c r="F53" s="90"/>
      <c r="G53" s="58"/>
      <c r="H53" s="90"/>
      <c r="I53" s="87">
        <f t="shared" si="2"/>
        <v>0</v>
      </c>
      <c r="J53" s="88">
        <f t="shared" si="3"/>
        <v>0</v>
      </c>
      <c r="K53" s="57"/>
      <c r="L53" s="59">
        <f t="shared" si="0"/>
        <v>0</v>
      </c>
      <c r="M53" s="57"/>
      <c r="N53" s="60">
        <f t="shared" si="1"/>
        <v>0</v>
      </c>
      <c r="O53" s="23"/>
      <c r="P53" s="4"/>
    </row>
    <row r="54" spans="1:16" thickBot="1">
      <c r="A54" s="18">
        <v>53</v>
      </c>
      <c r="B54" s="20" t="s">
        <v>6</v>
      </c>
      <c r="C54" s="90"/>
      <c r="D54" s="91"/>
      <c r="E54" s="89"/>
      <c r="F54" s="90"/>
      <c r="G54" s="58"/>
      <c r="H54" s="90"/>
      <c r="I54" s="87">
        <f t="shared" si="2"/>
        <v>0</v>
      </c>
      <c r="J54" s="88">
        <f t="shared" si="3"/>
        <v>0</v>
      </c>
      <c r="K54" s="57"/>
      <c r="L54" s="59">
        <f t="shared" si="0"/>
        <v>0</v>
      </c>
      <c r="M54" s="57"/>
      <c r="N54" s="60">
        <f t="shared" si="1"/>
        <v>0</v>
      </c>
      <c r="O54" s="23"/>
      <c r="P54" s="4"/>
    </row>
    <row r="55" spans="1:16" thickBot="1">
      <c r="A55" s="18">
        <v>54</v>
      </c>
      <c r="B55" s="20" t="s">
        <v>6</v>
      </c>
      <c r="C55" s="90"/>
      <c r="D55" s="91"/>
      <c r="E55" s="89"/>
      <c r="F55" s="90"/>
      <c r="G55" s="58"/>
      <c r="H55" s="90"/>
      <c r="I55" s="87">
        <f t="shared" si="2"/>
        <v>0</v>
      </c>
      <c r="J55" s="88">
        <f t="shared" si="3"/>
        <v>0</v>
      </c>
      <c r="K55" s="57"/>
      <c r="L55" s="59">
        <f t="shared" si="0"/>
        <v>0</v>
      </c>
      <c r="M55" s="57"/>
      <c r="N55" s="60">
        <f t="shared" si="1"/>
        <v>0</v>
      </c>
      <c r="O55" s="23"/>
      <c r="P55" s="4"/>
    </row>
    <row r="56" spans="1:16" thickBot="1">
      <c r="A56" s="18">
        <v>55</v>
      </c>
      <c r="B56" s="20" t="s">
        <v>6</v>
      </c>
      <c r="C56" s="90"/>
      <c r="D56" s="91"/>
      <c r="E56" s="89"/>
      <c r="F56" s="90"/>
      <c r="G56" s="58"/>
      <c r="H56" s="90"/>
      <c r="I56" s="87">
        <f t="shared" si="2"/>
        <v>0</v>
      </c>
      <c r="J56" s="88">
        <f t="shared" si="3"/>
        <v>0</v>
      </c>
      <c r="K56" s="57"/>
      <c r="L56" s="59">
        <f t="shared" si="0"/>
        <v>0</v>
      </c>
      <c r="M56" s="57"/>
      <c r="N56" s="60">
        <f t="shared" si="1"/>
        <v>0</v>
      </c>
      <c r="O56" s="23"/>
      <c r="P56" s="4"/>
    </row>
    <row r="57" spans="1:16" thickBot="1">
      <c r="A57" s="18">
        <v>56</v>
      </c>
      <c r="B57" s="20" t="s">
        <v>6</v>
      </c>
      <c r="C57" s="90"/>
      <c r="D57" s="91"/>
      <c r="E57" s="89"/>
      <c r="F57" s="90"/>
      <c r="G57" s="58"/>
      <c r="H57" s="90"/>
      <c r="I57" s="87">
        <f t="shared" si="2"/>
        <v>0</v>
      </c>
      <c r="J57" s="88">
        <f t="shared" si="3"/>
        <v>0</v>
      </c>
      <c r="K57" s="57"/>
      <c r="L57" s="59">
        <f t="shared" si="0"/>
        <v>0</v>
      </c>
      <c r="M57" s="57"/>
      <c r="N57" s="60">
        <f t="shared" si="1"/>
        <v>0</v>
      </c>
      <c r="O57" s="23"/>
      <c r="P57" s="4"/>
    </row>
    <row r="58" spans="1:16" thickBot="1">
      <c r="A58" s="18">
        <v>57</v>
      </c>
      <c r="B58" s="20" t="s">
        <v>6</v>
      </c>
      <c r="C58" s="90"/>
      <c r="D58" s="91"/>
      <c r="E58" s="89"/>
      <c r="F58" s="90"/>
      <c r="G58" s="58"/>
      <c r="H58" s="90"/>
      <c r="I58" s="87">
        <f t="shared" si="2"/>
        <v>0</v>
      </c>
      <c r="J58" s="88">
        <f t="shared" si="3"/>
        <v>0</v>
      </c>
      <c r="K58" s="57"/>
      <c r="L58" s="59">
        <f t="shared" si="0"/>
        <v>0</v>
      </c>
      <c r="M58" s="57"/>
      <c r="N58" s="60">
        <f t="shared" si="1"/>
        <v>0</v>
      </c>
      <c r="O58" s="23"/>
      <c r="P58" s="4"/>
    </row>
    <row r="59" spans="1:16" thickBot="1">
      <c r="A59" s="18">
        <v>58</v>
      </c>
      <c r="B59" s="20" t="s">
        <v>6</v>
      </c>
      <c r="C59" s="90"/>
      <c r="D59" s="91"/>
      <c r="E59" s="89"/>
      <c r="F59" s="90"/>
      <c r="G59" s="58"/>
      <c r="H59" s="90"/>
      <c r="I59" s="87">
        <f t="shared" si="2"/>
        <v>0</v>
      </c>
      <c r="J59" s="88">
        <f t="shared" si="3"/>
        <v>0</v>
      </c>
      <c r="K59" s="57"/>
      <c r="L59" s="59">
        <f t="shared" si="0"/>
        <v>0</v>
      </c>
      <c r="M59" s="57"/>
      <c r="N59" s="60">
        <f t="shared" si="1"/>
        <v>0</v>
      </c>
      <c r="O59" s="23"/>
      <c r="P59" s="4"/>
    </row>
    <row r="60" spans="1:16" thickBot="1">
      <c r="A60" s="18">
        <v>59</v>
      </c>
      <c r="B60" s="20" t="s">
        <v>6</v>
      </c>
      <c r="C60" s="90"/>
      <c r="D60" s="91"/>
      <c r="E60" s="89"/>
      <c r="F60" s="90"/>
      <c r="G60" s="58"/>
      <c r="H60" s="90"/>
      <c r="I60" s="87">
        <f t="shared" si="2"/>
        <v>0</v>
      </c>
      <c r="J60" s="88">
        <f t="shared" si="3"/>
        <v>0</v>
      </c>
      <c r="K60" s="57"/>
      <c r="L60" s="59">
        <f t="shared" si="0"/>
        <v>0</v>
      </c>
      <c r="M60" s="57"/>
      <c r="N60" s="60">
        <f t="shared" si="1"/>
        <v>0</v>
      </c>
      <c r="O60" s="23"/>
      <c r="P60" s="4"/>
    </row>
    <row r="61" spans="1:16" thickBot="1">
      <c r="A61" s="18">
        <v>60</v>
      </c>
      <c r="B61" s="20" t="s">
        <v>6</v>
      </c>
      <c r="C61" s="90"/>
      <c r="D61" s="91"/>
      <c r="E61" s="89"/>
      <c r="F61" s="90"/>
      <c r="G61" s="58"/>
      <c r="H61" s="90"/>
      <c r="I61" s="87">
        <f t="shared" si="2"/>
        <v>0</v>
      </c>
      <c r="J61" s="88">
        <f t="shared" si="3"/>
        <v>0</v>
      </c>
      <c r="K61" s="57"/>
      <c r="L61" s="59">
        <f t="shared" si="0"/>
        <v>0</v>
      </c>
      <c r="M61" s="57"/>
      <c r="N61" s="60">
        <f t="shared" si="1"/>
        <v>0</v>
      </c>
      <c r="O61" s="23"/>
      <c r="P61" s="4"/>
    </row>
    <row r="62" spans="1:16" thickBot="1">
      <c r="A62" s="18">
        <v>61</v>
      </c>
      <c r="B62" s="20" t="s">
        <v>6</v>
      </c>
      <c r="C62" s="90"/>
      <c r="D62" s="91"/>
      <c r="E62" s="89"/>
      <c r="F62" s="90"/>
      <c r="G62" s="58"/>
      <c r="H62" s="90"/>
      <c r="I62" s="87">
        <f t="shared" si="2"/>
        <v>0</v>
      </c>
      <c r="J62" s="88">
        <f t="shared" si="3"/>
        <v>0</v>
      </c>
      <c r="K62" s="57"/>
      <c r="L62" s="59">
        <f t="shared" si="0"/>
        <v>0</v>
      </c>
      <c r="M62" s="57"/>
      <c r="N62" s="60">
        <f t="shared" si="1"/>
        <v>0</v>
      </c>
      <c r="O62" s="23"/>
      <c r="P62" s="4"/>
    </row>
    <row r="63" spans="1:16" thickBot="1">
      <c r="A63" s="18">
        <v>62</v>
      </c>
      <c r="B63" s="20" t="s">
        <v>6</v>
      </c>
      <c r="C63" s="90"/>
      <c r="D63" s="91"/>
      <c r="E63" s="89"/>
      <c r="F63" s="90"/>
      <c r="G63" s="58"/>
      <c r="H63" s="90"/>
      <c r="I63" s="87">
        <f t="shared" si="2"/>
        <v>0</v>
      </c>
      <c r="J63" s="88">
        <f t="shared" si="3"/>
        <v>0</v>
      </c>
      <c r="K63" s="57"/>
      <c r="L63" s="59">
        <f t="shared" si="0"/>
        <v>0</v>
      </c>
      <c r="M63" s="57"/>
      <c r="N63" s="60">
        <f t="shared" si="1"/>
        <v>0</v>
      </c>
      <c r="O63" s="23"/>
      <c r="P63" s="4"/>
    </row>
    <row r="64" spans="1:16" thickBot="1">
      <c r="A64" s="18">
        <v>63</v>
      </c>
      <c r="B64" s="20" t="s">
        <v>6</v>
      </c>
      <c r="C64" s="90"/>
      <c r="D64" s="91"/>
      <c r="E64" s="89"/>
      <c r="F64" s="90"/>
      <c r="G64" s="58"/>
      <c r="H64" s="90"/>
      <c r="I64" s="87">
        <f t="shared" si="2"/>
        <v>0</v>
      </c>
      <c r="J64" s="88">
        <f t="shared" si="3"/>
        <v>0</v>
      </c>
      <c r="K64" s="57"/>
      <c r="L64" s="59">
        <f t="shared" si="0"/>
        <v>0</v>
      </c>
      <c r="M64" s="57"/>
      <c r="N64" s="60">
        <f t="shared" si="1"/>
        <v>0</v>
      </c>
      <c r="O64" s="23"/>
      <c r="P64" s="4"/>
    </row>
    <row r="65" spans="1:16" thickBot="1">
      <c r="A65" s="18">
        <v>64</v>
      </c>
      <c r="B65" s="20" t="s">
        <v>6</v>
      </c>
      <c r="C65" s="90"/>
      <c r="D65" s="91"/>
      <c r="E65" s="89"/>
      <c r="F65" s="90"/>
      <c r="G65" s="58"/>
      <c r="H65" s="90"/>
      <c r="I65" s="87">
        <f t="shared" si="2"/>
        <v>0</v>
      </c>
      <c r="J65" s="88">
        <f t="shared" si="3"/>
        <v>0</v>
      </c>
      <c r="K65" s="57"/>
      <c r="L65" s="59">
        <f t="shared" si="0"/>
        <v>0</v>
      </c>
      <c r="M65" s="57"/>
      <c r="N65" s="60">
        <f t="shared" si="1"/>
        <v>0</v>
      </c>
      <c r="O65" s="23"/>
      <c r="P65" s="4"/>
    </row>
    <row r="66" spans="1:16" thickBot="1">
      <c r="A66" s="18">
        <v>65</v>
      </c>
      <c r="B66" s="20" t="s">
        <v>6</v>
      </c>
      <c r="C66" s="90"/>
      <c r="D66" s="91"/>
      <c r="E66" s="89"/>
      <c r="F66" s="90"/>
      <c r="G66" s="58"/>
      <c r="H66" s="90"/>
      <c r="I66" s="87">
        <f t="shared" si="2"/>
        <v>0</v>
      </c>
      <c r="J66" s="88">
        <f t="shared" si="3"/>
        <v>0</v>
      </c>
      <c r="K66" s="57"/>
      <c r="L66" s="59">
        <f t="shared" si="0"/>
        <v>0</v>
      </c>
      <c r="M66" s="57"/>
      <c r="N66" s="60">
        <f t="shared" si="1"/>
        <v>0</v>
      </c>
      <c r="O66" s="23"/>
      <c r="P66" s="4"/>
    </row>
    <row r="67" spans="1:16" thickBot="1">
      <c r="A67" s="18">
        <v>66</v>
      </c>
      <c r="B67" s="20" t="s">
        <v>6</v>
      </c>
      <c r="C67" s="90"/>
      <c r="D67" s="91"/>
      <c r="E67" s="89"/>
      <c r="F67" s="90"/>
      <c r="G67" s="58"/>
      <c r="H67" s="90"/>
      <c r="I67" s="87">
        <f t="shared" si="2"/>
        <v>0</v>
      </c>
      <c r="J67" s="88">
        <f t="shared" si="3"/>
        <v>0</v>
      </c>
      <c r="K67" s="57"/>
      <c r="L67" s="59">
        <f t="shared" ref="L67:L101" si="4">IF(F67="C",((K67-G67)*10000),(-(K67-G67)*10000))</f>
        <v>0</v>
      </c>
      <c r="M67" s="57"/>
      <c r="N67" s="60">
        <f t="shared" ref="N67:N101" si="5">IF(F67="C",((M67-G67)*10000),(-(M67-G67)*10000))</f>
        <v>0</v>
      </c>
      <c r="O67" s="23"/>
      <c r="P67" s="4"/>
    </row>
    <row r="68" spans="1:16" thickBot="1">
      <c r="A68" s="18">
        <v>67</v>
      </c>
      <c r="B68" s="20" t="s">
        <v>6</v>
      </c>
      <c r="C68" s="90"/>
      <c r="D68" s="91"/>
      <c r="E68" s="89"/>
      <c r="F68" s="90"/>
      <c r="G68" s="58"/>
      <c r="H68" s="90"/>
      <c r="I68" s="87">
        <f t="shared" ref="I68:I101" si="6">IF(F68="C",((H68-G68)*10000),(-(H68-G68)*10000))</f>
        <v>0</v>
      </c>
      <c r="J68" s="88">
        <f t="shared" ref="J68:J101" si="7">I68+J67</f>
        <v>0</v>
      </c>
      <c r="K68" s="57"/>
      <c r="L68" s="59">
        <f t="shared" si="4"/>
        <v>0</v>
      </c>
      <c r="M68" s="57"/>
      <c r="N68" s="60">
        <f t="shared" si="5"/>
        <v>0</v>
      </c>
      <c r="O68" s="23"/>
      <c r="P68" s="4"/>
    </row>
    <row r="69" spans="1:16" thickBot="1">
      <c r="A69" s="18">
        <v>68</v>
      </c>
      <c r="B69" s="20" t="s">
        <v>6</v>
      </c>
      <c r="C69" s="90"/>
      <c r="D69" s="91"/>
      <c r="E69" s="89"/>
      <c r="F69" s="90"/>
      <c r="G69" s="58"/>
      <c r="H69" s="90"/>
      <c r="I69" s="87">
        <f t="shared" si="6"/>
        <v>0</v>
      </c>
      <c r="J69" s="88">
        <f t="shared" si="7"/>
        <v>0</v>
      </c>
      <c r="K69" s="57"/>
      <c r="L69" s="59">
        <f t="shared" si="4"/>
        <v>0</v>
      </c>
      <c r="M69" s="57"/>
      <c r="N69" s="60">
        <f t="shared" si="5"/>
        <v>0</v>
      </c>
      <c r="O69" s="23"/>
      <c r="P69" s="4"/>
    </row>
    <row r="70" spans="1:16" thickBot="1">
      <c r="A70" s="18">
        <v>69</v>
      </c>
      <c r="B70" s="20" t="s">
        <v>6</v>
      </c>
      <c r="C70" s="90"/>
      <c r="D70" s="91"/>
      <c r="E70" s="89"/>
      <c r="F70" s="90"/>
      <c r="G70" s="58"/>
      <c r="H70" s="90"/>
      <c r="I70" s="87">
        <f t="shared" si="6"/>
        <v>0</v>
      </c>
      <c r="J70" s="88">
        <f t="shared" si="7"/>
        <v>0</v>
      </c>
      <c r="K70" s="57"/>
      <c r="L70" s="59">
        <f t="shared" si="4"/>
        <v>0</v>
      </c>
      <c r="M70" s="57"/>
      <c r="N70" s="60">
        <f t="shared" si="5"/>
        <v>0</v>
      </c>
      <c r="O70" s="23"/>
      <c r="P70" s="4"/>
    </row>
    <row r="71" spans="1:16" thickBot="1">
      <c r="A71" s="18">
        <v>70</v>
      </c>
      <c r="B71" s="20" t="s">
        <v>6</v>
      </c>
      <c r="C71" s="90"/>
      <c r="D71" s="91"/>
      <c r="E71" s="89"/>
      <c r="F71" s="90"/>
      <c r="G71" s="58"/>
      <c r="H71" s="90"/>
      <c r="I71" s="87">
        <f t="shared" si="6"/>
        <v>0</v>
      </c>
      <c r="J71" s="88">
        <f t="shared" si="7"/>
        <v>0</v>
      </c>
      <c r="K71" s="57"/>
      <c r="L71" s="59">
        <f t="shared" si="4"/>
        <v>0</v>
      </c>
      <c r="M71" s="57"/>
      <c r="N71" s="60">
        <f t="shared" si="5"/>
        <v>0</v>
      </c>
      <c r="O71" s="23"/>
      <c r="P71" s="4"/>
    </row>
    <row r="72" spans="1:16" thickBot="1">
      <c r="A72" s="18">
        <v>71</v>
      </c>
      <c r="B72" s="20" t="s">
        <v>6</v>
      </c>
      <c r="C72" s="90"/>
      <c r="D72" s="91"/>
      <c r="E72" s="89"/>
      <c r="F72" s="90"/>
      <c r="G72" s="58"/>
      <c r="H72" s="90"/>
      <c r="I72" s="87">
        <f t="shared" si="6"/>
        <v>0</v>
      </c>
      <c r="J72" s="88">
        <f t="shared" si="7"/>
        <v>0</v>
      </c>
      <c r="K72" s="57"/>
      <c r="L72" s="59">
        <f t="shared" si="4"/>
        <v>0</v>
      </c>
      <c r="M72" s="57"/>
      <c r="N72" s="60">
        <f t="shared" si="5"/>
        <v>0</v>
      </c>
      <c r="O72" s="23"/>
      <c r="P72" s="4"/>
    </row>
    <row r="73" spans="1:16" thickBot="1">
      <c r="A73" s="18">
        <v>72</v>
      </c>
      <c r="B73" s="20" t="s">
        <v>6</v>
      </c>
      <c r="C73" s="90"/>
      <c r="D73" s="91"/>
      <c r="E73" s="89"/>
      <c r="F73" s="90"/>
      <c r="G73" s="58"/>
      <c r="H73" s="90"/>
      <c r="I73" s="87">
        <f t="shared" si="6"/>
        <v>0</v>
      </c>
      <c r="J73" s="88">
        <f t="shared" si="7"/>
        <v>0</v>
      </c>
      <c r="K73" s="57"/>
      <c r="L73" s="59">
        <f t="shared" si="4"/>
        <v>0</v>
      </c>
      <c r="M73" s="57"/>
      <c r="N73" s="60">
        <f t="shared" si="5"/>
        <v>0</v>
      </c>
      <c r="O73" s="23"/>
      <c r="P73" s="4"/>
    </row>
    <row r="74" spans="1:16" thickBot="1">
      <c r="A74" s="18">
        <v>73</v>
      </c>
      <c r="B74" s="20" t="s">
        <v>6</v>
      </c>
      <c r="C74" s="90"/>
      <c r="D74" s="91"/>
      <c r="E74" s="89"/>
      <c r="F74" s="90"/>
      <c r="G74" s="58"/>
      <c r="H74" s="90"/>
      <c r="I74" s="87">
        <f t="shared" si="6"/>
        <v>0</v>
      </c>
      <c r="J74" s="88">
        <f t="shared" si="7"/>
        <v>0</v>
      </c>
      <c r="K74" s="57"/>
      <c r="L74" s="59">
        <f t="shared" si="4"/>
        <v>0</v>
      </c>
      <c r="M74" s="57"/>
      <c r="N74" s="60">
        <f t="shared" si="5"/>
        <v>0</v>
      </c>
      <c r="O74" s="23"/>
      <c r="P74" s="4"/>
    </row>
    <row r="75" spans="1:16" thickBot="1">
      <c r="A75" s="18">
        <v>74</v>
      </c>
      <c r="B75" s="20" t="s">
        <v>6</v>
      </c>
      <c r="C75" s="90"/>
      <c r="D75" s="91"/>
      <c r="E75" s="89"/>
      <c r="F75" s="90"/>
      <c r="G75" s="58"/>
      <c r="H75" s="90"/>
      <c r="I75" s="87">
        <f t="shared" si="6"/>
        <v>0</v>
      </c>
      <c r="J75" s="88">
        <f t="shared" si="7"/>
        <v>0</v>
      </c>
      <c r="K75" s="57"/>
      <c r="L75" s="59">
        <f t="shared" si="4"/>
        <v>0</v>
      </c>
      <c r="M75" s="57"/>
      <c r="N75" s="60">
        <f t="shared" si="5"/>
        <v>0</v>
      </c>
      <c r="O75" s="23"/>
      <c r="P75" s="4"/>
    </row>
    <row r="76" spans="1:16" thickBot="1">
      <c r="A76" s="18">
        <v>75</v>
      </c>
      <c r="B76" s="20" t="s">
        <v>6</v>
      </c>
      <c r="C76" s="90"/>
      <c r="D76" s="91"/>
      <c r="E76" s="89"/>
      <c r="F76" s="90"/>
      <c r="G76" s="58"/>
      <c r="H76" s="90"/>
      <c r="I76" s="87">
        <f t="shared" si="6"/>
        <v>0</v>
      </c>
      <c r="J76" s="88">
        <f t="shared" si="7"/>
        <v>0</v>
      </c>
      <c r="K76" s="57"/>
      <c r="L76" s="59">
        <f t="shared" si="4"/>
        <v>0</v>
      </c>
      <c r="M76" s="57"/>
      <c r="N76" s="60">
        <f t="shared" si="5"/>
        <v>0</v>
      </c>
      <c r="O76" s="23"/>
      <c r="P76" s="4"/>
    </row>
    <row r="77" spans="1:16" thickBot="1">
      <c r="A77" s="18">
        <v>76</v>
      </c>
      <c r="B77" s="20" t="s">
        <v>6</v>
      </c>
      <c r="C77" s="90"/>
      <c r="D77" s="91"/>
      <c r="E77" s="89"/>
      <c r="F77" s="90"/>
      <c r="G77" s="58"/>
      <c r="H77" s="90"/>
      <c r="I77" s="87">
        <f t="shared" si="6"/>
        <v>0</v>
      </c>
      <c r="J77" s="88">
        <f t="shared" si="7"/>
        <v>0</v>
      </c>
      <c r="K77" s="57"/>
      <c r="L77" s="59">
        <f t="shared" si="4"/>
        <v>0</v>
      </c>
      <c r="M77" s="57"/>
      <c r="N77" s="60">
        <f t="shared" si="5"/>
        <v>0</v>
      </c>
      <c r="O77" s="23"/>
      <c r="P77" s="4"/>
    </row>
    <row r="78" spans="1:16" thickBot="1">
      <c r="A78" s="18">
        <v>77</v>
      </c>
      <c r="B78" s="20" t="s">
        <v>6</v>
      </c>
      <c r="C78" s="90"/>
      <c r="D78" s="91"/>
      <c r="E78" s="89"/>
      <c r="F78" s="90"/>
      <c r="G78" s="58"/>
      <c r="H78" s="90"/>
      <c r="I78" s="87">
        <f t="shared" si="6"/>
        <v>0</v>
      </c>
      <c r="J78" s="88">
        <f t="shared" si="7"/>
        <v>0</v>
      </c>
      <c r="K78" s="57"/>
      <c r="L78" s="59">
        <f t="shared" si="4"/>
        <v>0</v>
      </c>
      <c r="M78" s="57"/>
      <c r="N78" s="60">
        <f t="shared" si="5"/>
        <v>0</v>
      </c>
      <c r="O78" s="23"/>
      <c r="P78" s="4"/>
    </row>
    <row r="79" spans="1:16" thickBot="1">
      <c r="A79" s="18">
        <v>78</v>
      </c>
      <c r="B79" s="20" t="s">
        <v>6</v>
      </c>
      <c r="C79" s="90"/>
      <c r="D79" s="91"/>
      <c r="E79" s="89"/>
      <c r="F79" s="90"/>
      <c r="G79" s="58"/>
      <c r="H79" s="90"/>
      <c r="I79" s="87">
        <f t="shared" si="6"/>
        <v>0</v>
      </c>
      <c r="J79" s="88">
        <f t="shared" si="7"/>
        <v>0</v>
      </c>
      <c r="K79" s="57"/>
      <c r="L79" s="59">
        <f t="shared" si="4"/>
        <v>0</v>
      </c>
      <c r="M79" s="57"/>
      <c r="N79" s="60">
        <f t="shared" si="5"/>
        <v>0</v>
      </c>
      <c r="O79" s="23"/>
      <c r="P79" s="4"/>
    </row>
    <row r="80" spans="1:16" thickBot="1">
      <c r="A80" s="18">
        <v>79</v>
      </c>
      <c r="B80" s="20" t="s">
        <v>6</v>
      </c>
      <c r="C80" s="90"/>
      <c r="D80" s="91"/>
      <c r="E80" s="89"/>
      <c r="F80" s="90"/>
      <c r="G80" s="58"/>
      <c r="H80" s="90"/>
      <c r="I80" s="87">
        <f t="shared" si="6"/>
        <v>0</v>
      </c>
      <c r="J80" s="88">
        <f t="shared" si="7"/>
        <v>0</v>
      </c>
      <c r="K80" s="57"/>
      <c r="L80" s="59">
        <f t="shared" si="4"/>
        <v>0</v>
      </c>
      <c r="M80" s="57"/>
      <c r="N80" s="60">
        <f t="shared" si="5"/>
        <v>0</v>
      </c>
      <c r="O80" s="23"/>
      <c r="P80" s="4"/>
    </row>
    <row r="81" spans="1:16" thickBot="1">
      <c r="A81" s="18">
        <v>80</v>
      </c>
      <c r="B81" s="20" t="s">
        <v>6</v>
      </c>
      <c r="C81" s="90"/>
      <c r="D81" s="91"/>
      <c r="E81" s="89"/>
      <c r="F81" s="90"/>
      <c r="G81" s="58"/>
      <c r="H81" s="90"/>
      <c r="I81" s="87">
        <f t="shared" si="6"/>
        <v>0</v>
      </c>
      <c r="J81" s="88">
        <f t="shared" si="7"/>
        <v>0</v>
      </c>
      <c r="K81" s="57"/>
      <c r="L81" s="59">
        <f t="shared" si="4"/>
        <v>0</v>
      </c>
      <c r="M81" s="57"/>
      <c r="N81" s="60">
        <f t="shared" si="5"/>
        <v>0</v>
      </c>
      <c r="O81" s="23"/>
      <c r="P81" s="4"/>
    </row>
    <row r="82" spans="1:16" thickBot="1">
      <c r="A82" s="18">
        <v>81</v>
      </c>
      <c r="B82" s="20" t="s">
        <v>6</v>
      </c>
      <c r="C82" s="90"/>
      <c r="D82" s="91"/>
      <c r="E82" s="89"/>
      <c r="F82" s="90"/>
      <c r="G82" s="58"/>
      <c r="H82" s="90"/>
      <c r="I82" s="87">
        <f t="shared" si="6"/>
        <v>0</v>
      </c>
      <c r="J82" s="88">
        <f t="shared" si="7"/>
        <v>0</v>
      </c>
      <c r="K82" s="57"/>
      <c r="L82" s="59">
        <f t="shared" si="4"/>
        <v>0</v>
      </c>
      <c r="M82" s="57"/>
      <c r="N82" s="60">
        <f t="shared" si="5"/>
        <v>0</v>
      </c>
      <c r="O82" s="23"/>
      <c r="P82" s="4"/>
    </row>
    <row r="83" spans="1:16" thickBot="1">
      <c r="A83" s="18">
        <v>82</v>
      </c>
      <c r="B83" s="20" t="s">
        <v>6</v>
      </c>
      <c r="C83" s="90"/>
      <c r="D83" s="91"/>
      <c r="E83" s="89"/>
      <c r="F83" s="90"/>
      <c r="G83" s="58"/>
      <c r="H83" s="90"/>
      <c r="I83" s="87">
        <f t="shared" si="6"/>
        <v>0</v>
      </c>
      <c r="J83" s="88">
        <f t="shared" si="7"/>
        <v>0</v>
      </c>
      <c r="K83" s="57"/>
      <c r="L83" s="59">
        <f t="shared" si="4"/>
        <v>0</v>
      </c>
      <c r="M83" s="57"/>
      <c r="N83" s="60">
        <f t="shared" si="5"/>
        <v>0</v>
      </c>
      <c r="O83" s="23"/>
      <c r="P83" s="4"/>
    </row>
    <row r="84" spans="1:16" thickBot="1">
      <c r="A84" s="18">
        <v>83</v>
      </c>
      <c r="B84" s="20" t="s">
        <v>6</v>
      </c>
      <c r="C84" s="90"/>
      <c r="D84" s="91"/>
      <c r="E84" s="89"/>
      <c r="F84" s="90"/>
      <c r="G84" s="58"/>
      <c r="H84" s="90"/>
      <c r="I84" s="87">
        <f t="shared" si="6"/>
        <v>0</v>
      </c>
      <c r="J84" s="88">
        <f t="shared" si="7"/>
        <v>0</v>
      </c>
      <c r="K84" s="57"/>
      <c r="L84" s="59">
        <f t="shared" si="4"/>
        <v>0</v>
      </c>
      <c r="M84" s="57"/>
      <c r="N84" s="60">
        <f t="shared" si="5"/>
        <v>0</v>
      </c>
      <c r="O84" s="23"/>
      <c r="P84" s="4"/>
    </row>
    <row r="85" spans="1:16" thickBot="1">
      <c r="A85" s="18">
        <v>84</v>
      </c>
      <c r="B85" s="20" t="s">
        <v>6</v>
      </c>
      <c r="C85" s="90"/>
      <c r="D85" s="91"/>
      <c r="E85" s="89"/>
      <c r="F85" s="90"/>
      <c r="G85" s="58"/>
      <c r="H85" s="90"/>
      <c r="I85" s="87">
        <f t="shared" si="6"/>
        <v>0</v>
      </c>
      <c r="J85" s="88">
        <f t="shared" si="7"/>
        <v>0</v>
      </c>
      <c r="K85" s="57"/>
      <c r="L85" s="59">
        <f t="shared" si="4"/>
        <v>0</v>
      </c>
      <c r="M85" s="57"/>
      <c r="N85" s="60">
        <f t="shared" si="5"/>
        <v>0</v>
      </c>
      <c r="O85" s="23"/>
      <c r="P85" s="4"/>
    </row>
    <row r="86" spans="1:16" thickBot="1">
      <c r="A86" s="18">
        <v>85</v>
      </c>
      <c r="B86" s="20" t="s">
        <v>6</v>
      </c>
      <c r="C86" s="90"/>
      <c r="D86" s="91"/>
      <c r="E86" s="89"/>
      <c r="F86" s="90"/>
      <c r="G86" s="58"/>
      <c r="H86" s="90"/>
      <c r="I86" s="87">
        <f t="shared" si="6"/>
        <v>0</v>
      </c>
      <c r="J86" s="88">
        <f t="shared" si="7"/>
        <v>0</v>
      </c>
      <c r="K86" s="57"/>
      <c r="L86" s="59">
        <f t="shared" si="4"/>
        <v>0</v>
      </c>
      <c r="M86" s="57"/>
      <c r="N86" s="60">
        <f t="shared" si="5"/>
        <v>0</v>
      </c>
      <c r="O86" s="23"/>
      <c r="P86" s="4"/>
    </row>
    <row r="87" spans="1:16" thickBot="1">
      <c r="A87" s="18">
        <v>86</v>
      </c>
      <c r="B87" s="20" t="s">
        <v>6</v>
      </c>
      <c r="C87" s="90"/>
      <c r="D87" s="91"/>
      <c r="E87" s="89"/>
      <c r="F87" s="90"/>
      <c r="G87" s="58"/>
      <c r="H87" s="90"/>
      <c r="I87" s="87">
        <f t="shared" si="6"/>
        <v>0</v>
      </c>
      <c r="J87" s="88">
        <f t="shared" si="7"/>
        <v>0</v>
      </c>
      <c r="K87" s="57"/>
      <c r="L87" s="59">
        <f t="shared" si="4"/>
        <v>0</v>
      </c>
      <c r="M87" s="57"/>
      <c r="N87" s="60">
        <f t="shared" si="5"/>
        <v>0</v>
      </c>
      <c r="O87" s="23"/>
      <c r="P87" s="4"/>
    </row>
    <row r="88" spans="1:16" thickBot="1">
      <c r="A88" s="18">
        <v>87</v>
      </c>
      <c r="B88" s="20" t="s">
        <v>6</v>
      </c>
      <c r="C88" s="90"/>
      <c r="D88" s="91"/>
      <c r="E88" s="89"/>
      <c r="F88" s="90"/>
      <c r="G88" s="58"/>
      <c r="H88" s="90"/>
      <c r="I88" s="87">
        <f t="shared" si="6"/>
        <v>0</v>
      </c>
      <c r="J88" s="88">
        <f t="shared" si="7"/>
        <v>0</v>
      </c>
      <c r="K88" s="57"/>
      <c r="L88" s="59">
        <f t="shared" si="4"/>
        <v>0</v>
      </c>
      <c r="M88" s="57"/>
      <c r="N88" s="60">
        <f t="shared" si="5"/>
        <v>0</v>
      </c>
      <c r="O88" s="23"/>
      <c r="P88" s="4"/>
    </row>
    <row r="89" spans="1:16" thickBot="1">
      <c r="A89" s="18">
        <v>88</v>
      </c>
      <c r="B89" s="20" t="s">
        <v>6</v>
      </c>
      <c r="C89" s="90"/>
      <c r="D89" s="91"/>
      <c r="E89" s="89"/>
      <c r="F89" s="90"/>
      <c r="G89" s="58"/>
      <c r="H89" s="90"/>
      <c r="I89" s="87">
        <f t="shared" si="6"/>
        <v>0</v>
      </c>
      <c r="J89" s="88">
        <f t="shared" si="7"/>
        <v>0</v>
      </c>
      <c r="K89" s="57"/>
      <c r="L89" s="59">
        <f t="shared" si="4"/>
        <v>0</v>
      </c>
      <c r="M89" s="57"/>
      <c r="N89" s="60">
        <f t="shared" si="5"/>
        <v>0</v>
      </c>
      <c r="O89" s="23"/>
      <c r="P89" s="4"/>
    </row>
    <row r="90" spans="1:16" thickBot="1">
      <c r="A90" s="18">
        <v>89</v>
      </c>
      <c r="B90" s="20" t="s">
        <v>6</v>
      </c>
      <c r="C90" s="90"/>
      <c r="D90" s="91"/>
      <c r="E90" s="89"/>
      <c r="F90" s="90"/>
      <c r="G90" s="58"/>
      <c r="H90" s="90"/>
      <c r="I90" s="87">
        <f t="shared" si="6"/>
        <v>0</v>
      </c>
      <c r="J90" s="88">
        <f t="shared" si="7"/>
        <v>0</v>
      </c>
      <c r="K90" s="57"/>
      <c r="L90" s="59">
        <f t="shared" si="4"/>
        <v>0</v>
      </c>
      <c r="M90" s="57"/>
      <c r="N90" s="60">
        <f t="shared" si="5"/>
        <v>0</v>
      </c>
      <c r="O90" s="23"/>
      <c r="P90" s="4"/>
    </row>
    <row r="91" spans="1:16" thickBot="1">
      <c r="A91" s="18">
        <v>90</v>
      </c>
      <c r="B91" s="20" t="s">
        <v>6</v>
      </c>
      <c r="C91" s="90"/>
      <c r="D91" s="91"/>
      <c r="E91" s="89"/>
      <c r="F91" s="90"/>
      <c r="G91" s="58"/>
      <c r="H91" s="90"/>
      <c r="I91" s="87">
        <f t="shared" si="6"/>
        <v>0</v>
      </c>
      <c r="J91" s="88">
        <f t="shared" si="7"/>
        <v>0</v>
      </c>
      <c r="K91" s="57"/>
      <c r="L91" s="59">
        <f t="shared" si="4"/>
        <v>0</v>
      </c>
      <c r="M91" s="57"/>
      <c r="N91" s="60">
        <f t="shared" si="5"/>
        <v>0</v>
      </c>
      <c r="O91" s="23"/>
      <c r="P91" s="4"/>
    </row>
    <row r="92" spans="1:16" thickBot="1">
      <c r="A92" s="18">
        <v>91</v>
      </c>
      <c r="B92" s="20" t="s">
        <v>6</v>
      </c>
      <c r="C92" s="90"/>
      <c r="D92" s="91"/>
      <c r="E92" s="89"/>
      <c r="F92" s="90"/>
      <c r="G92" s="58"/>
      <c r="H92" s="90"/>
      <c r="I92" s="87">
        <f t="shared" si="6"/>
        <v>0</v>
      </c>
      <c r="J92" s="88">
        <f t="shared" si="7"/>
        <v>0</v>
      </c>
      <c r="K92" s="57"/>
      <c r="L92" s="59">
        <f t="shared" si="4"/>
        <v>0</v>
      </c>
      <c r="M92" s="57"/>
      <c r="N92" s="60">
        <f t="shared" si="5"/>
        <v>0</v>
      </c>
      <c r="O92" s="23"/>
      <c r="P92" s="4"/>
    </row>
    <row r="93" spans="1:16" thickBot="1">
      <c r="A93" s="18">
        <v>92</v>
      </c>
      <c r="B93" s="20" t="s">
        <v>6</v>
      </c>
      <c r="C93" s="90"/>
      <c r="D93" s="91"/>
      <c r="E93" s="89"/>
      <c r="F93" s="90"/>
      <c r="G93" s="58"/>
      <c r="H93" s="90"/>
      <c r="I93" s="87">
        <f t="shared" si="6"/>
        <v>0</v>
      </c>
      <c r="J93" s="88">
        <f t="shared" si="7"/>
        <v>0</v>
      </c>
      <c r="K93" s="57"/>
      <c r="L93" s="59">
        <f t="shared" si="4"/>
        <v>0</v>
      </c>
      <c r="M93" s="57"/>
      <c r="N93" s="60">
        <f t="shared" si="5"/>
        <v>0</v>
      </c>
      <c r="O93" s="23"/>
      <c r="P93" s="4"/>
    </row>
    <row r="94" spans="1:16" thickBot="1">
      <c r="A94" s="18">
        <v>93</v>
      </c>
      <c r="B94" s="20" t="s">
        <v>6</v>
      </c>
      <c r="C94" s="90"/>
      <c r="D94" s="91"/>
      <c r="E94" s="89"/>
      <c r="F94" s="90"/>
      <c r="G94" s="58"/>
      <c r="H94" s="90"/>
      <c r="I94" s="87">
        <f t="shared" si="6"/>
        <v>0</v>
      </c>
      <c r="J94" s="88">
        <f t="shared" si="7"/>
        <v>0</v>
      </c>
      <c r="K94" s="57"/>
      <c r="L94" s="59">
        <f t="shared" si="4"/>
        <v>0</v>
      </c>
      <c r="M94" s="57"/>
      <c r="N94" s="60">
        <f t="shared" si="5"/>
        <v>0</v>
      </c>
      <c r="O94" s="23"/>
      <c r="P94" s="4"/>
    </row>
    <row r="95" spans="1:16" thickBot="1">
      <c r="A95" s="18">
        <v>94</v>
      </c>
      <c r="B95" s="20" t="s">
        <v>6</v>
      </c>
      <c r="C95" s="90"/>
      <c r="D95" s="91"/>
      <c r="E95" s="89"/>
      <c r="F95" s="90"/>
      <c r="G95" s="58"/>
      <c r="H95" s="90"/>
      <c r="I95" s="87">
        <f t="shared" si="6"/>
        <v>0</v>
      </c>
      <c r="J95" s="88">
        <f t="shared" si="7"/>
        <v>0</v>
      </c>
      <c r="K95" s="57"/>
      <c r="L95" s="59">
        <f t="shared" si="4"/>
        <v>0</v>
      </c>
      <c r="M95" s="57"/>
      <c r="N95" s="60">
        <f t="shared" si="5"/>
        <v>0</v>
      </c>
      <c r="O95" s="23"/>
      <c r="P95" s="4"/>
    </row>
    <row r="96" spans="1:16" thickBot="1">
      <c r="A96" s="18">
        <v>95</v>
      </c>
      <c r="B96" s="20" t="s">
        <v>6</v>
      </c>
      <c r="C96" s="90"/>
      <c r="D96" s="91"/>
      <c r="E96" s="89"/>
      <c r="F96" s="90"/>
      <c r="G96" s="58"/>
      <c r="H96" s="90"/>
      <c r="I96" s="87">
        <f t="shared" si="6"/>
        <v>0</v>
      </c>
      <c r="J96" s="88">
        <f t="shared" si="7"/>
        <v>0</v>
      </c>
      <c r="K96" s="57"/>
      <c r="L96" s="59">
        <f t="shared" si="4"/>
        <v>0</v>
      </c>
      <c r="M96" s="57"/>
      <c r="N96" s="60">
        <f t="shared" si="5"/>
        <v>0</v>
      </c>
      <c r="O96" s="23"/>
      <c r="P96" s="4"/>
    </row>
    <row r="97" spans="1:16" thickBot="1">
      <c r="A97" s="18">
        <v>96</v>
      </c>
      <c r="B97" s="20" t="s">
        <v>6</v>
      </c>
      <c r="C97" s="90"/>
      <c r="D97" s="91"/>
      <c r="E97" s="89"/>
      <c r="F97" s="90"/>
      <c r="G97" s="58"/>
      <c r="H97" s="90"/>
      <c r="I97" s="87">
        <f t="shared" si="6"/>
        <v>0</v>
      </c>
      <c r="J97" s="88">
        <f t="shared" si="7"/>
        <v>0</v>
      </c>
      <c r="K97" s="57"/>
      <c r="L97" s="59">
        <f t="shared" si="4"/>
        <v>0</v>
      </c>
      <c r="M97" s="57"/>
      <c r="N97" s="60">
        <f t="shared" si="5"/>
        <v>0</v>
      </c>
      <c r="O97" s="23"/>
      <c r="P97" s="4"/>
    </row>
    <row r="98" spans="1:16" thickBot="1">
      <c r="A98" s="18">
        <v>97</v>
      </c>
      <c r="B98" s="20" t="s">
        <v>6</v>
      </c>
      <c r="C98" s="90"/>
      <c r="D98" s="91"/>
      <c r="E98" s="89"/>
      <c r="F98" s="90"/>
      <c r="G98" s="58"/>
      <c r="H98" s="90"/>
      <c r="I98" s="87">
        <f t="shared" si="6"/>
        <v>0</v>
      </c>
      <c r="J98" s="88">
        <f t="shared" si="7"/>
        <v>0</v>
      </c>
      <c r="K98" s="57"/>
      <c r="L98" s="59">
        <f t="shared" si="4"/>
        <v>0</v>
      </c>
      <c r="M98" s="57"/>
      <c r="N98" s="60">
        <f t="shared" si="5"/>
        <v>0</v>
      </c>
      <c r="O98" s="23"/>
      <c r="P98" s="4"/>
    </row>
    <row r="99" spans="1:16" thickBot="1">
      <c r="A99" s="18">
        <v>98</v>
      </c>
      <c r="B99" s="20" t="s">
        <v>6</v>
      </c>
      <c r="C99" s="90"/>
      <c r="D99" s="91"/>
      <c r="E99" s="89"/>
      <c r="F99" s="90"/>
      <c r="G99" s="58"/>
      <c r="H99" s="90"/>
      <c r="I99" s="87">
        <f t="shared" si="6"/>
        <v>0</v>
      </c>
      <c r="J99" s="88">
        <f t="shared" si="7"/>
        <v>0</v>
      </c>
      <c r="K99" s="57"/>
      <c r="L99" s="59">
        <f t="shared" si="4"/>
        <v>0</v>
      </c>
      <c r="M99" s="57"/>
      <c r="N99" s="60">
        <f t="shared" si="5"/>
        <v>0</v>
      </c>
      <c r="O99" s="23"/>
      <c r="P99" s="4"/>
    </row>
    <row r="100" spans="1:16" thickBot="1">
      <c r="A100" s="18">
        <v>99</v>
      </c>
      <c r="B100" s="20" t="s">
        <v>6</v>
      </c>
      <c r="C100" s="90"/>
      <c r="D100" s="91"/>
      <c r="E100" s="89"/>
      <c r="F100" s="90"/>
      <c r="G100" s="58"/>
      <c r="H100" s="90"/>
      <c r="I100" s="87">
        <f t="shared" si="6"/>
        <v>0</v>
      </c>
      <c r="J100" s="88">
        <f t="shared" si="7"/>
        <v>0</v>
      </c>
      <c r="K100" s="57"/>
      <c r="L100" s="59">
        <f t="shared" si="4"/>
        <v>0</v>
      </c>
      <c r="M100" s="57"/>
      <c r="N100" s="60">
        <f t="shared" si="5"/>
        <v>0</v>
      </c>
      <c r="O100" s="23"/>
      <c r="P100" s="4"/>
    </row>
    <row r="101" spans="1:16" thickBot="1">
      <c r="A101" s="18">
        <v>100</v>
      </c>
      <c r="B101" s="20" t="s">
        <v>6</v>
      </c>
      <c r="C101" s="90"/>
      <c r="D101" s="91"/>
      <c r="E101" s="89"/>
      <c r="F101" s="90"/>
      <c r="G101" s="58"/>
      <c r="H101" s="90"/>
      <c r="I101" s="87">
        <f t="shared" si="6"/>
        <v>0</v>
      </c>
      <c r="J101" s="88">
        <f t="shared" si="7"/>
        <v>0</v>
      </c>
      <c r="K101" s="57"/>
      <c r="L101" s="59">
        <f t="shared" si="4"/>
        <v>0</v>
      </c>
      <c r="M101" s="57"/>
      <c r="N101" s="60">
        <f t="shared" si="5"/>
        <v>0</v>
      </c>
      <c r="O101" s="23"/>
      <c r="P101" s="4"/>
    </row>
    <row r="102" spans="1:16" thickBot="1">
      <c r="A102" s="18">
        <v>101</v>
      </c>
      <c r="B102" s="20" t="s">
        <v>6</v>
      </c>
      <c r="C102" s="90"/>
      <c r="D102" s="91"/>
      <c r="E102" s="89"/>
      <c r="F102" s="90"/>
      <c r="G102" s="58"/>
      <c r="H102" s="90"/>
      <c r="I102" s="87">
        <f t="shared" ref="I102:I104" si="8">IF(F102="C",((H102-G102)*10000),(-(H102-G102)*10000))</f>
        <v>0</v>
      </c>
      <c r="J102" s="88">
        <f t="shared" ref="J102:J104" si="9">I102+J101</f>
        <v>0</v>
      </c>
      <c r="K102" s="57"/>
      <c r="L102" s="59">
        <f t="shared" ref="L102:L104" si="10">IF(F102="C",((K102-G102)*10000),(-(K102-G102)*10000))</f>
        <v>0</v>
      </c>
      <c r="M102" s="57"/>
      <c r="N102" s="60">
        <f t="shared" ref="N102:N104" si="11">IF(F102="C",((M102-G102)*10000),(-(M102-G102)*10000))</f>
        <v>0</v>
      </c>
      <c r="O102" s="23"/>
      <c r="P102" s="4"/>
    </row>
    <row r="103" spans="1:16" thickBot="1">
      <c r="A103" s="18">
        <v>102</v>
      </c>
      <c r="B103" s="20" t="s">
        <v>6</v>
      </c>
      <c r="C103" s="90"/>
      <c r="D103" s="91"/>
      <c r="E103" s="89"/>
      <c r="F103" s="90"/>
      <c r="G103" s="58"/>
      <c r="H103" s="90"/>
      <c r="I103" s="87">
        <f t="shared" si="8"/>
        <v>0</v>
      </c>
      <c r="J103" s="88">
        <f t="shared" si="9"/>
        <v>0</v>
      </c>
      <c r="K103" s="57"/>
      <c r="L103" s="59">
        <f t="shared" si="10"/>
        <v>0</v>
      </c>
      <c r="M103" s="57"/>
      <c r="N103" s="60">
        <f t="shared" si="11"/>
        <v>0</v>
      </c>
      <c r="O103" s="23"/>
      <c r="P103" s="4"/>
    </row>
    <row r="104" spans="1:16" thickBot="1">
      <c r="A104" s="18">
        <v>103</v>
      </c>
      <c r="B104" s="20" t="s">
        <v>6</v>
      </c>
      <c r="C104" s="90"/>
      <c r="D104" s="91"/>
      <c r="E104" s="89"/>
      <c r="F104" s="90"/>
      <c r="G104" s="58"/>
      <c r="H104" s="90"/>
      <c r="I104" s="87">
        <f t="shared" si="8"/>
        <v>0</v>
      </c>
      <c r="J104" s="88">
        <f t="shared" si="9"/>
        <v>0</v>
      </c>
      <c r="K104" s="57"/>
      <c r="L104" s="59">
        <f t="shared" si="10"/>
        <v>0</v>
      </c>
      <c r="M104" s="57"/>
      <c r="N104" s="60">
        <f t="shared" si="11"/>
        <v>0</v>
      </c>
      <c r="O104" s="23"/>
      <c r="P104" s="4"/>
    </row>
    <row r="105" spans="1:16" thickBot="1">
      <c r="A105" s="18">
        <v>104</v>
      </c>
      <c r="B105" s="20" t="s">
        <v>6</v>
      </c>
      <c r="C105" s="90"/>
      <c r="D105" s="91"/>
      <c r="E105" s="89"/>
      <c r="F105" s="90"/>
      <c r="G105" s="58"/>
      <c r="H105" s="90"/>
      <c r="I105" s="87">
        <f t="shared" ref="I105:I168" si="12">IF(F105="C",((H105-G105)*10000),(-(H105-G105)*10000))</f>
        <v>0</v>
      </c>
      <c r="J105" s="88">
        <f t="shared" ref="J105:J168" si="13">I105+J104</f>
        <v>0</v>
      </c>
      <c r="K105" s="57"/>
      <c r="L105" s="59">
        <f t="shared" ref="L105:L168" si="14">IF(F105="C",((K105-G105)*10000),(-(K105-G105)*10000))</f>
        <v>0</v>
      </c>
      <c r="M105" s="57"/>
      <c r="N105" s="60">
        <f t="shared" ref="N105:N168" si="15">IF(F105="C",((M105-G105)*10000),(-(M105-G105)*10000))</f>
        <v>0</v>
      </c>
      <c r="O105" s="23"/>
      <c r="P105" s="4"/>
    </row>
    <row r="106" spans="1:16" thickBot="1">
      <c r="A106" s="18">
        <v>105</v>
      </c>
      <c r="B106" s="20" t="s">
        <v>6</v>
      </c>
      <c r="C106" s="90"/>
      <c r="D106" s="91"/>
      <c r="E106" s="89"/>
      <c r="F106" s="90"/>
      <c r="G106" s="58"/>
      <c r="H106" s="90"/>
      <c r="I106" s="87">
        <f t="shared" si="12"/>
        <v>0</v>
      </c>
      <c r="J106" s="88">
        <f t="shared" si="13"/>
        <v>0</v>
      </c>
      <c r="K106" s="57"/>
      <c r="L106" s="59">
        <f t="shared" si="14"/>
        <v>0</v>
      </c>
      <c r="M106" s="57"/>
      <c r="N106" s="60">
        <f t="shared" si="15"/>
        <v>0</v>
      </c>
      <c r="O106" s="23"/>
      <c r="P106" s="4"/>
    </row>
    <row r="107" spans="1:16" thickBot="1">
      <c r="A107" s="18">
        <v>106</v>
      </c>
      <c r="B107" s="20" t="s">
        <v>6</v>
      </c>
      <c r="C107" s="90"/>
      <c r="D107" s="91"/>
      <c r="E107" s="89"/>
      <c r="F107" s="90"/>
      <c r="G107" s="58"/>
      <c r="H107" s="90"/>
      <c r="I107" s="87">
        <f t="shared" si="12"/>
        <v>0</v>
      </c>
      <c r="J107" s="88">
        <f t="shared" si="13"/>
        <v>0</v>
      </c>
      <c r="K107" s="57"/>
      <c r="L107" s="59">
        <f t="shared" si="14"/>
        <v>0</v>
      </c>
      <c r="M107" s="57"/>
      <c r="N107" s="60">
        <f t="shared" si="15"/>
        <v>0</v>
      </c>
      <c r="O107" s="23"/>
      <c r="P107" s="4"/>
    </row>
    <row r="108" spans="1:16" thickBot="1">
      <c r="A108" s="18">
        <v>107</v>
      </c>
      <c r="B108" s="20" t="s">
        <v>6</v>
      </c>
      <c r="C108" s="90"/>
      <c r="D108" s="91"/>
      <c r="E108" s="89"/>
      <c r="F108" s="90"/>
      <c r="G108" s="58"/>
      <c r="H108" s="90"/>
      <c r="I108" s="87">
        <f t="shared" si="12"/>
        <v>0</v>
      </c>
      <c r="J108" s="88">
        <f t="shared" si="13"/>
        <v>0</v>
      </c>
      <c r="K108" s="57"/>
      <c r="L108" s="59">
        <f t="shared" si="14"/>
        <v>0</v>
      </c>
      <c r="M108" s="57"/>
      <c r="N108" s="60">
        <f t="shared" si="15"/>
        <v>0</v>
      </c>
      <c r="O108" s="23"/>
      <c r="P108" s="4"/>
    </row>
    <row r="109" spans="1:16" thickBot="1">
      <c r="A109" s="18">
        <v>108</v>
      </c>
      <c r="B109" s="20" t="s">
        <v>6</v>
      </c>
      <c r="C109" s="90"/>
      <c r="D109" s="91"/>
      <c r="E109" s="89"/>
      <c r="F109" s="90"/>
      <c r="G109" s="58"/>
      <c r="H109" s="90"/>
      <c r="I109" s="87">
        <f t="shared" si="12"/>
        <v>0</v>
      </c>
      <c r="J109" s="88">
        <f t="shared" si="13"/>
        <v>0</v>
      </c>
      <c r="K109" s="57"/>
      <c r="L109" s="59">
        <f t="shared" si="14"/>
        <v>0</v>
      </c>
      <c r="M109" s="57"/>
      <c r="N109" s="60">
        <f t="shared" si="15"/>
        <v>0</v>
      </c>
      <c r="O109" s="23"/>
      <c r="P109" s="4"/>
    </row>
    <row r="110" spans="1:16" thickBot="1">
      <c r="A110" s="18">
        <v>109</v>
      </c>
      <c r="B110" s="20" t="s">
        <v>6</v>
      </c>
      <c r="C110" s="90"/>
      <c r="D110" s="91"/>
      <c r="E110" s="89"/>
      <c r="F110" s="90"/>
      <c r="G110" s="58"/>
      <c r="H110" s="90"/>
      <c r="I110" s="87">
        <f t="shared" si="12"/>
        <v>0</v>
      </c>
      <c r="J110" s="88">
        <f t="shared" si="13"/>
        <v>0</v>
      </c>
      <c r="K110" s="57"/>
      <c r="L110" s="59">
        <f t="shared" si="14"/>
        <v>0</v>
      </c>
      <c r="M110" s="57"/>
      <c r="N110" s="60">
        <f t="shared" si="15"/>
        <v>0</v>
      </c>
      <c r="O110" s="23"/>
      <c r="P110" s="4"/>
    </row>
    <row r="111" spans="1:16" thickBot="1">
      <c r="A111" s="18">
        <v>110</v>
      </c>
      <c r="B111" s="20" t="s">
        <v>6</v>
      </c>
      <c r="C111" s="90"/>
      <c r="D111" s="91"/>
      <c r="E111" s="89"/>
      <c r="F111" s="90"/>
      <c r="G111" s="58"/>
      <c r="H111" s="90"/>
      <c r="I111" s="87">
        <f t="shared" si="12"/>
        <v>0</v>
      </c>
      <c r="J111" s="88">
        <f t="shared" si="13"/>
        <v>0</v>
      </c>
      <c r="K111" s="57"/>
      <c r="L111" s="59">
        <f t="shared" si="14"/>
        <v>0</v>
      </c>
      <c r="M111" s="57"/>
      <c r="N111" s="60">
        <f t="shared" si="15"/>
        <v>0</v>
      </c>
      <c r="O111" s="23"/>
      <c r="P111" s="4"/>
    </row>
    <row r="112" spans="1:16" thickBot="1">
      <c r="A112" s="18">
        <v>111</v>
      </c>
      <c r="B112" s="20" t="s">
        <v>6</v>
      </c>
      <c r="C112" s="90"/>
      <c r="D112" s="91"/>
      <c r="E112" s="89"/>
      <c r="F112" s="90"/>
      <c r="G112" s="58"/>
      <c r="H112" s="90"/>
      <c r="I112" s="87">
        <f t="shared" si="12"/>
        <v>0</v>
      </c>
      <c r="J112" s="88">
        <f t="shared" si="13"/>
        <v>0</v>
      </c>
      <c r="K112" s="57"/>
      <c r="L112" s="59">
        <f t="shared" si="14"/>
        <v>0</v>
      </c>
      <c r="M112" s="57"/>
      <c r="N112" s="60">
        <f t="shared" si="15"/>
        <v>0</v>
      </c>
      <c r="O112" s="23"/>
      <c r="P112" s="4"/>
    </row>
    <row r="113" spans="1:16" thickBot="1">
      <c r="A113" s="18">
        <v>112</v>
      </c>
      <c r="B113" s="20" t="s">
        <v>6</v>
      </c>
      <c r="C113" s="90"/>
      <c r="D113" s="91"/>
      <c r="E113" s="89"/>
      <c r="F113" s="90"/>
      <c r="G113" s="58"/>
      <c r="H113" s="90"/>
      <c r="I113" s="87">
        <f t="shared" si="12"/>
        <v>0</v>
      </c>
      <c r="J113" s="88">
        <f t="shared" si="13"/>
        <v>0</v>
      </c>
      <c r="K113" s="57"/>
      <c r="L113" s="59">
        <f t="shared" si="14"/>
        <v>0</v>
      </c>
      <c r="M113" s="57"/>
      <c r="N113" s="60">
        <f t="shared" si="15"/>
        <v>0</v>
      </c>
      <c r="O113" s="23"/>
      <c r="P113" s="4"/>
    </row>
    <row r="114" spans="1:16" thickBot="1">
      <c r="A114" s="18">
        <v>113</v>
      </c>
      <c r="B114" s="20" t="s">
        <v>6</v>
      </c>
      <c r="C114" s="90"/>
      <c r="D114" s="91"/>
      <c r="E114" s="89"/>
      <c r="F114" s="90"/>
      <c r="G114" s="58"/>
      <c r="H114" s="90"/>
      <c r="I114" s="87">
        <f t="shared" si="12"/>
        <v>0</v>
      </c>
      <c r="J114" s="88">
        <f t="shared" si="13"/>
        <v>0</v>
      </c>
      <c r="K114" s="57"/>
      <c r="L114" s="59">
        <f t="shared" si="14"/>
        <v>0</v>
      </c>
      <c r="M114" s="57"/>
      <c r="N114" s="60">
        <f t="shared" si="15"/>
        <v>0</v>
      </c>
      <c r="O114" s="23"/>
      <c r="P114" s="4"/>
    </row>
    <row r="115" spans="1:16" thickBot="1">
      <c r="A115" s="18">
        <v>114</v>
      </c>
      <c r="B115" s="20" t="s">
        <v>6</v>
      </c>
      <c r="C115" s="90"/>
      <c r="D115" s="91"/>
      <c r="E115" s="89"/>
      <c r="F115" s="90"/>
      <c r="G115" s="58"/>
      <c r="H115" s="90"/>
      <c r="I115" s="87">
        <f t="shared" si="12"/>
        <v>0</v>
      </c>
      <c r="J115" s="88">
        <f t="shared" si="13"/>
        <v>0</v>
      </c>
      <c r="K115" s="57"/>
      <c r="L115" s="59">
        <f t="shared" si="14"/>
        <v>0</v>
      </c>
      <c r="M115" s="57"/>
      <c r="N115" s="60">
        <f t="shared" si="15"/>
        <v>0</v>
      </c>
      <c r="O115" s="23"/>
      <c r="P115" s="4"/>
    </row>
    <row r="116" spans="1:16" thickBot="1">
      <c r="A116" s="18">
        <v>115</v>
      </c>
      <c r="B116" s="20" t="s">
        <v>6</v>
      </c>
      <c r="C116" s="90"/>
      <c r="D116" s="91"/>
      <c r="E116" s="89"/>
      <c r="F116" s="90"/>
      <c r="G116" s="58"/>
      <c r="H116" s="90"/>
      <c r="I116" s="87">
        <f t="shared" si="12"/>
        <v>0</v>
      </c>
      <c r="J116" s="88">
        <f t="shared" si="13"/>
        <v>0</v>
      </c>
      <c r="K116" s="57"/>
      <c r="L116" s="59">
        <f t="shared" si="14"/>
        <v>0</v>
      </c>
      <c r="M116" s="57"/>
      <c r="N116" s="60">
        <f t="shared" si="15"/>
        <v>0</v>
      </c>
      <c r="O116" s="23"/>
      <c r="P116" s="4"/>
    </row>
    <row r="117" spans="1:16" thickBot="1">
      <c r="A117" s="18">
        <v>116</v>
      </c>
      <c r="B117" s="20" t="s">
        <v>6</v>
      </c>
      <c r="C117" s="90"/>
      <c r="D117" s="91"/>
      <c r="E117" s="89"/>
      <c r="F117" s="90"/>
      <c r="G117" s="58"/>
      <c r="H117" s="90"/>
      <c r="I117" s="87">
        <f t="shared" si="12"/>
        <v>0</v>
      </c>
      <c r="J117" s="88">
        <f t="shared" si="13"/>
        <v>0</v>
      </c>
      <c r="K117" s="57"/>
      <c r="L117" s="59">
        <f t="shared" si="14"/>
        <v>0</v>
      </c>
      <c r="M117" s="57"/>
      <c r="N117" s="60">
        <f t="shared" si="15"/>
        <v>0</v>
      </c>
      <c r="O117" s="23"/>
      <c r="P117" s="4"/>
    </row>
    <row r="118" spans="1:16" thickBot="1">
      <c r="A118" s="18">
        <v>117</v>
      </c>
      <c r="B118" s="20" t="s">
        <v>6</v>
      </c>
      <c r="C118" s="90"/>
      <c r="D118" s="91"/>
      <c r="E118" s="89"/>
      <c r="F118" s="90"/>
      <c r="G118" s="58"/>
      <c r="H118" s="90"/>
      <c r="I118" s="87">
        <f t="shared" si="12"/>
        <v>0</v>
      </c>
      <c r="J118" s="88">
        <f t="shared" si="13"/>
        <v>0</v>
      </c>
      <c r="K118" s="57"/>
      <c r="L118" s="59">
        <f t="shared" si="14"/>
        <v>0</v>
      </c>
      <c r="M118" s="57"/>
      <c r="N118" s="60">
        <f t="shared" si="15"/>
        <v>0</v>
      </c>
      <c r="O118" s="23"/>
      <c r="P118" s="4"/>
    </row>
    <row r="119" spans="1:16" thickBot="1">
      <c r="A119" s="18">
        <v>118</v>
      </c>
      <c r="B119" s="20" t="s">
        <v>6</v>
      </c>
      <c r="C119" s="90"/>
      <c r="D119" s="91"/>
      <c r="E119" s="89"/>
      <c r="F119" s="90"/>
      <c r="G119" s="58"/>
      <c r="H119" s="90"/>
      <c r="I119" s="87">
        <f t="shared" si="12"/>
        <v>0</v>
      </c>
      <c r="J119" s="88">
        <f t="shared" si="13"/>
        <v>0</v>
      </c>
      <c r="K119" s="57"/>
      <c r="L119" s="59">
        <f t="shared" si="14"/>
        <v>0</v>
      </c>
      <c r="M119" s="57"/>
      <c r="N119" s="60">
        <f t="shared" si="15"/>
        <v>0</v>
      </c>
      <c r="O119" s="23"/>
      <c r="P119" s="4"/>
    </row>
    <row r="120" spans="1:16" thickBot="1">
      <c r="A120" s="18">
        <v>119</v>
      </c>
      <c r="B120" s="20" t="s">
        <v>6</v>
      </c>
      <c r="C120" s="90"/>
      <c r="D120" s="91"/>
      <c r="E120" s="89"/>
      <c r="F120" s="90"/>
      <c r="G120" s="58"/>
      <c r="H120" s="90"/>
      <c r="I120" s="87">
        <f t="shared" si="12"/>
        <v>0</v>
      </c>
      <c r="J120" s="88">
        <f t="shared" si="13"/>
        <v>0</v>
      </c>
      <c r="K120" s="57"/>
      <c r="L120" s="59">
        <f t="shared" si="14"/>
        <v>0</v>
      </c>
      <c r="M120" s="57"/>
      <c r="N120" s="60">
        <f t="shared" si="15"/>
        <v>0</v>
      </c>
      <c r="O120" s="23"/>
      <c r="P120" s="4"/>
    </row>
    <row r="121" spans="1:16" thickBot="1">
      <c r="A121" s="18">
        <v>120</v>
      </c>
      <c r="B121" s="20" t="s">
        <v>6</v>
      </c>
      <c r="C121" s="90"/>
      <c r="D121" s="91"/>
      <c r="E121" s="89"/>
      <c r="F121" s="90"/>
      <c r="G121" s="58"/>
      <c r="H121" s="90"/>
      <c r="I121" s="87">
        <f t="shared" si="12"/>
        <v>0</v>
      </c>
      <c r="J121" s="88">
        <f t="shared" si="13"/>
        <v>0</v>
      </c>
      <c r="K121" s="57"/>
      <c r="L121" s="59">
        <f t="shared" si="14"/>
        <v>0</v>
      </c>
      <c r="M121" s="57"/>
      <c r="N121" s="60">
        <f t="shared" si="15"/>
        <v>0</v>
      </c>
      <c r="O121" s="23"/>
      <c r="P121" s="4"/>
    </row>
    <row r="122" spans="1:16" thickBot="1">
      <c r="A122" s="18">
        <v>121</v>
      </c>
      <c r="B122" s="20" t="s">
        <v>6</v>
      </c>
      <c r="C122" s="90"/>
      <c r="D122" s="91"/>
      <c r="E122" s="89"/>
      <c r="F122" s="90"/>
      <c r="G122" s="58"/>
      <c r="H122" s="90"/>
      <c r="I122" s="87">
        <f t="shared" si="12"/>
        <v>0</v>
      </c>
      <c r="J122" s="88">
        <f t="shared" si="13"/>
        <v>0</v>
      </c>
      <c r="K122" s="57"/>
      <c r="L122" s="59">
        <f t="shared" si="14"/>
        <v>0</v>
      </c>
      <c r="M122" s="57"/>
      <c r="N122" s="60">
        <f t="shared" si="15"/>
        <v>0</v>
      </c>
      <c r="O122" s="23"/>
      <c r="P122" s="4"/>
    </row>
    <row r="123" spans="1:16" thickBot="1">
      <c r="A123" s="18">
        <v>122</v>
      </c>
      <c r="B123" s="20" t="s">
        <v>6</v>
      </c>
      <c r="C123" s="90"/>
      <c r="D123" s="91"/>
      <c r="E123" s="89"/>
      <c r="F123" s="90"/>
      <c r="G123" s="58"/>
      <c r="H123" s="90"/>
      <c r="I123" s="87">
        <f t="shared" si="12"/>
        <v>0</v>
      </c>
      <c r="J123" s="88">
        <f t="shared" si="13"/>
        <v>0</v>
      </c>
      <c r="K123" s="57"/>
      <c r="L123" s="59">
        <f t="shared" si="14"/>
        <v>0</v>
      </c>
      <c r="M123" s="57"/>
      <c r="N123" s="60">
        <f t="shared" si="15"/>
        <v>0</v>
      </c>
      <c r="O123" s="23"/>
      <c r="P123" s="4"/>
    </row>
    <row r="124" spans="1:16" thickBot="1">
      <c r="A124" s="18">
        <v>123</v>
      </c>
      <c r="B124" s="20" t="s">
        <v>6</v>
      </c>
      <c r="C124" s="90"/>
      <c r="D124" s="91"/>
      <c r="E124" s="89"/>
      <c r="F124" s="90"/>
      <c r="G124" s="58"/>
      <c r="H124" s="90"/>
      <c r="I124" s="87">
        <f t="shared" si="12"/>
        <v>0</v>
      </c>
      <c r="J124" s="88">
        <f t="shared" si="13"/>
        <v>0</v>
      </c>
      <c r="K124" s="57"/>
      <c r="L124" s="59">
        <f t="shared" si="14"/>
        <v>0</v>
      </c>
      <c r="M124" s="57"/>
      <c r="N124" s="60">
        <f t="shared" si="15"/>
        <v>0</v>
      </c>
      <c r="O124" s="23"/>
      <c r="P124" s="4"/>
    </row>
    <row r="125" spans="1:16" thickBot="1">
      <c r="A125" s="18">
        <v>124</v>
      </c>
      <c r="B125" s="20" t="s">
        <v>6</v>
      </c>
      <c r="C125" s="90"/>
      <c r="D125" s="91"/>
      <c r="E125" s="89"/>
      <c r="F125" s="90"/>
      <c r="G125" s="58"/>
      <c r="H125" s="90"/>
      <c r="I125" s="87">
        <f t="shared" si="12"/>
        <v>0</v>
      </c>
      <c r="J125" s="88">
        <f t="shared" si="13"/>
        <v>0</v>
      </c>
      <c r="K125" s="57"/>
      <c r="L125" s="59">
        <f t="shared" si="14"/>
        <v>0</v>
      </c>
      <c r="M125" s="57"/>
      <c r="N125" s="60">
        <f t="shared" si="15"/>
        <v>0</v>
      </c>
      <c r="O125" s="23"/>
      <c r="P125" s="4"/>
    </row>
    <row r="126" spans="1:16" thickBot="1">
      <c r="A126" s="18">
        <v>125</v>
      </c>
      <c r="B126" s="20" t="s">
        <v>6</v>
      </c>
      <c r="C126" s="90"/>
      <c r="D126" s="91"/>
      <c r="E126" s="89"/>
      <c r="F126" s="90"/>
      <c r="G126" s="58"/>
      <c r="H126" s="90"/>
      <c r="I126" s="87">
        <f t="shared" si="12"/>
        <v>0</v>
      </c>
      <c r="J126" s="88">
        <f t="shared" si="13"/>
        <v>0</v>
      </c>
      <c r="K126" s="57"/>
      <c r="L126" s="59">
        <f t="shared" si="14"/>
        <v>0</v>
      </c>
      <c r="M126" s="57"/>
      <c r="N126" s="60">
        <f t="shared" si="15"/>
        <v>0</v>
      </c>
      <c r="O126" s="23"/>
      <c r="P126" s="4"/>
    </row>
    <row r="127" spans="1:16" thickBot="1">
      <c r="A127" s="18">
        <v>126</v>
      </c>
      <c r="B127" s="20" t="s">
        <v>6</v>
      </c>
      <c r="C127" s="90"/>
      <c r="D127" s="91"/>
      <c r="E127" s="89"/>
      <c r="F127" s="90"/>
      <c r="G127" s="58"/>
      <c r="H127" s="90"/>
      <c r="I127" s="87">
        <f t="shared" si="12"/>
        <v>0</v>
      </c>
      <c r="J127" s="88">
        <f t="shared" si="13"/>
        <v>0</v>
      </c>
      <c r="K127" s="57"/>
      <c r="L127" s="59">
        <f t="shared" si="14"/>
        <v>0</v>
      </c>
      <c r="M127" s="57"/>
      <c r="N127" s="60">
        <f t="shared" si="15"/>
        <v>0</v>
      </c>
      <c r="O127" s="23"/>
      <c r="P127" s="4"/>
    </row>
    <row r="128" spans="1:16" thickBot="1">
      <c r="A128" s="18">
        <v>127</v>
      </c>
      <c r="B128" s="20" t="s">
        <v>6</v>
      </c>
      <c r="C128" s="90"/>
      <c r="D128" s="91"/>
      <c r="E128" s="89"/>
      <c r="F128" s="90"/>
      <c r="G128" s="58"/>
      <c r="H128" s="90"/>
      <c r="I128" s="87">
        <f t="shared" si="12"/>
        <v>0</v>
      </c>
      <c r="J128" s="88">
        <f t="shared" si="13"/>
        <v>0</v>
      </c>
      <c r="K128" s="57"/>
      <c r="L128" s="59">
        <f t="shared" si="14"/>
        <v>0</v>
      </c>
      <c r="M128" s="57"/>
      <c r="N128" s="60">
        <f t="shared" si="15"/>
        <v>0</v>
      </c>
      <c r="O128" s="23"/>
      <c r="P128" s="4"/>
    </row>
    <row r="129" spans="1:16" thickBot="1">
      <c r="A129" s="18">
        <v>128</v>
      </c>
      <c r="B129" s="20" t="s">
        <v>6</v>
      </c>
      <c r="C129" s="90"/>
      <c r="D129" s="91"/>
      <c r="E129" s="89"/>
      <c r="F129" s="90"/>
      <c r="G129" s="58"/>
      <c r="H129" s="90"/>
      <c r="I129" s="87">
        <f t="shared" si="12"/>
        <v>0</v>
      </c>
      <c r="J129" s="88">
        <f t="shared" si="13"/>
        <v>0</v>
      </c>
      <c r="K129" s="57"/>
      <c r="L129" s="59">
        <f t="shared" si="14"/>
        <v>0</v>
      </c>
      <c r="M129" s="57"/>
      <c r="N129" s="60">
        <f t="shared" si="15"/>
        <v>0</v>
      </c>
      <c r="O129" s="23"/>
      <c r="P129" s="4"/>
    </row>
    <row r="130" spans="1:16" thickBot="1">
      <c r="A130" s="18">
        <v>129</v>
      </c>
      <c r="B130" s="20" t="s">
        <v>6</v>
      </c>
      <c r="C130" s="90"/>
      <c r="D130" s="91"/>
      <c r="E130" s="89"/>
      <c r="F130" s="90"/>
      <c r="G130" s="58"/>
      <c r="H130" s="90"/>
      <c r="I130" s="87">
        <f t="shared" si="12"/>
        <v>0</v>
      </c>
      <c r="J130" s="88">
        <f t="shared" si="13"/>
        <v>0</v>
      </c>
      <c r="K130" s="57"/>
      <c r="L130" s="59">
        <f t="shared" si="14"/>
        <v>0</v>
      </c>
      <c r="M130" s="57"/>
      <c r="N130" s="60">
        <f t="shared" si="15"/>
        <v>0</v>
      </c>
      <c r="O130" s="23"/>
      <c r="P130" s="4"/>
    </row>
    <row r="131" spans="1:16" thickBot="1">
      <c r="A131" s="18">
        <v>130</v>
      </c>
      <c r="B131" s="20" t="s">
        <v>6</v>
      </c>
      <c r="C131" s="90"/>
      <c r="D131" s="91"/>
      <c r="E131" s="89"/>
      <c r="F131" s="90"/>
      <c r="G131" s="58"/>
      <c r="H131" s="90"/>
      <c r="I131" s="87">
        <f t="shared" si="12"/>
        <v>0</v>
      </c>
      <c r="J131" s="88">
        <f t="shared" si="13"/>
        <v>0</v>
      </c>
      <c r="K131" s="57"/>
      <c r="L131" s="59">
        <f t="shared" si="14"/>
        <v>0</v>
      </c>
      <c r="M131" s="57"/>
      <c r="N131" s="60">
        <f t="shared" si="15"/>
        <v>0</v>
      </c>
      <c r="O131" s="23"/>
      <c r="P131" s="4"/>
    </row>
    <row r="132" spans="1:16" thickBot="1">
      <c r="A132" s="18">
        <v>131</v>
      </c>
      <c r="B132" s="20" t="s">
        <v>6</v>
      </c>
      <c r="C132" s="90"/>
      <c r="D132" s="91"/>
      <c r="E132" s="89"/>
      <c r="F132" s="90"/>
      <c r="G132" s="58"/>
      <c r="H132" s="90"/>
      <c r="I132" s="87">
        <f t="shared" si="12"/>
        <v>0</v>
      </c>
      <c r="J132" s="88">
        <f t="shared" si="13"/>
        <v>0</v>
      </c>
      <c r="K132" s="57"/>
      <c r="L132" s="59">
        <f t="shared" si="14"/>
        <v>0</v>
      </c>
      <c r="M132" s="57"/>
      <c r="N132" s="60">
        <f t="shared" si="15"/>
        <v>0</v>
      </c>
      <c r="O132" s="23"/>
      <c r="P132" s="4"/>
    </row>
    <row r="133" spans="1:16" thickBot="1">
      <c r="A133" s="18">
        <v>132</v>
      </c>
      <c r="B133" s="20" t="s">
        <v>6</v>
      </c>
      <c r="C133" s="90"/>
      <c r="D133" s="91"/>
      <c r="E133" s="89"/>
      <c r="F133" s="90"/>
      <c r="G133" s="58"/>
      <c r="H133" s="90"/>
      <c r="I133" s="87">
        <f t="shared" si="12"/>
        <v>0</v>
      </c>
      <c r="J133" s="88">
        <f t="shared" si="13"/>
        <v>0</v>
      </c>
      <c r="K133" s="57"/>
      <c r="L133" s="59">
        <f t="shared" si="14"/>
        <v>0</v>
      </c>
      <c r="M133" s="57"/>
      <c r="N133" s="60">
        <f t="shared" si="15"/>
        <v>0</v>
      </c>
      <c r="O133" s="23"/>
      <c r="P133" s="4"/>
    </row>
    <row r="134" spans="1:16" thickBot="1">
      <c r="A134" s="18">
        <v>133</v>
      </c>
      <c r="B134" s="20" t="s">
        <v>6</v>
      </c>
      <c r="C134" s="90"/>
      <c r="D134" s="91"/>
      <c r="E134" s="89"/>
      <c r="F134" s="90"/>
      <c r="G134" s="58"/>
      <c r="H134" s="90"/>
      <c r="I134" s="87">
        <f t="shared" si="12"/>
        <v>0</v>
      </c>
      <c r="J134" s="88">
        <f t="shared" si="13"/>
        <v>0</v>
      </c>
      <c r="K134" s="57"/>
      <c r="L134" s="59">
        <f t="shared" si="14"/>
        <v>0</v>
      </c>
      <c r="M134" s="57"/>
      <c r="N134" s="60">
        <f t="shared" si="15"/>
        <v>0</v>
      </c>
      <c r="O134" s="23"/>
      <c r="P134" s="4"/>
    </row>
    <row r="135" spans="1:16" thickBot="1">
      <c r="A135" s="18">
        <v>134</v>
      </c>
      <c r="B135" s="20" t="s">
        <v>6</v>
      </c>
      <c r="C135" s="90"/>
      <c r="D135" s="91"/>
      <c r="E135" s="89"/>
      <c r="F135" s="90"/>
      <c r="G135" s="58"/>
      <c r="H135" s="90"/>
      <c r="I135" s="87">
        <f t="shared" si="12"/>
        <v>0</v>
      </c>
      <c r="J135" s="88">
        <f t="shared" si="13"/>
        <v>0</v>
      </c>
      <c r="K135" s="57"/>
      <c r="L135" s="59">
        <f t="shared" si="14"/>
        <v>0</v>
      </c>
      <c r="M135" s="57"/>
      <c r="N135" s="60">
        <f t="shared" si="15"/>
        <v>0</v>
      </c>
      <c r="O135" s="23"/>
      <c r="P135" s="4"/>
    </row>
    <row r="136" spans="1:16" thickBot="1">
      <c r="A136" s="18">
        <v>135</v>
      </c>
      <c r="B136" s="20" t="s">
        <v>6</v>
      </c>
      <c r="C136" s="90"/>
      <c r="D136" s="91"/>
      <c r="E136" s="89"/>
      <c r="F136" s="90"/>
      <c r="G136" s="58"/>
      <c r="H136" s="90"/>
      <c r="I136" s="87">
        <f t="shared" si="12"/>
        <v>0</v>
      </c>
      <c r="J136" s="88">
        <f t="shared" si="13"/>
        <v>0</v>
      </c>
      <c r="K136" s="57"/>
      <c r="L136" s="59">
        <f t="shared" si="14"/>
        <v>0</v>
      </c>
      <c r="M136" s="57"/>
      <c r="N136" s="60">
        <f t="shared" si="15"/>
        <v>0</v>
      </c>
      <c r="O136" s="23"/>
      <c r="P136" s="4"/>
    </row>
    <row r="137" spans="1:16" thickBot="1">
      <c r="A137" s="18">
        <v>136</v>
      </c>
      <c r="B137" s="20" t="s">
        <v>6</v>
      </c>
      <c r="C137" s="90"/>
      <c r="D137" s="91"/>
      <c r="E137" s="89"/>
      <c r="F137" s="90"/>
      <c r="G137" s="58"/>
      <c r="H137" s="90"/>
      <c r="I137" s="87">
        <f t="shared" si="12"/>
        <v>0</v>
      </c>
      <c r="J137" s="88">
        <f t="shared" si="13"/>
        <v>0</v>
      </c>
      <c r="K137" s="57"/>
      <c r="L137" s="59">
        <f t="shared" si="14"/>
        <v>0</v>
      </c>
      <c r="M137" s="57"/>
      <c r="N137" s="60">
        <f t="shared" si="15"/>
        <v>0</v>
      </c>
      <c r="O137" s="23"/>
      <c r="P137" s="4"/>
    </row>
    <row r="138" spans="1:16" thickBot="1">
      <c r="A138" s="18">
        <v>137</v>
      </c>
      <c r="B138" s="20" t="s">
        <v>6</v>
      </c>
      <c r="C138" s="90"/>
      <c r="D138" s="91"/>
      <c r="E138" s="89"/>
      <c r="F138" s="90"/>
      <c r="G138" s="58"/>
      <c r="H138" s="90"/>
      <c r="I138" s="87">
        <f t="shared" si="12"/>
        <v>0</v>
      </c>
      <c r="J138" s="88">
        <f t="shared" si="13"/>
        <v>0</v>
      </c>
      <c r="K138" s="57"/>
      <c r="L138" s="59">
        <f t="shared" si="14"/>
        <v>0</v>
      </c>
      <c r="M138" s="57"/>
      <c r="N138" s="60">
        <f t="shared" si="15"/>
        <v>0</v>
      </c>
      <c r="O138" s="23"/>
      <c r="P138" s="4"/>
    </row>
    <row r="139" spans="1:16" thickBot="1">
      <c r="A139" s="18">
        <v>138</v>
      </c>
      <c r="B139" s="20" t="s">
        <v>6</v>
      </c>
      <c r="C139" s="90"/>
      <c r="D139" s="91"/>
      <c r="E139" s="89"/>
      <c r="F139" s="90"/>
      <c r="G139" s="58"/>
      <c r="H139" s="90"/>
      <c r="I139" s="87">
        <f t="shared" si="12"/>
        <v>0</v>
      </c>
      <c r="J139" s="88">
        <f t="shared" si="13"/>
        <v>0</v>
      </c>
      <c r="K139" s="57"/>
      <c r="L139" s="59">
        <f t="shared" si="14"/>
        <v>0</v>
      </c>
      <c r="M139" s="57"/>
      <c r="N139" s="60">
        <f t="shared" si="15"/>
        <v>0</v>
      </c>
      <c r="O139" s="23"/>
      <c r="P139" s="4"/>
    </row>
    <row r="140" spans="1:16" thickBot="1">
      <c r="A140" s="18">
        <v>139</v>
      </c>
      <c r="B140" s="20" t="s">
        <v>6</v>
      </c>
      <c r="C140" s="90"/>
      <c r="D140" s="91"/>
      <c r="E140" s="89"/>
      <c r="F140" s="90"/>
      <c r="G140" s="58"/>
      <c r="H140" s="90"/>
      <c r="I140" s="87">
        <f t="shared" si="12"/>
        <v>0</v>
      </c>
      <c r="J140" s="88">
        <f t="shared" si="13"/>
        <v>0</v>
      </c>
      <c r="K140" s="57"/>
      <c r="L140" s="59">
        <f t="shared" si="14"/>
        <v>0</v>
      </c>
      <c r="M140" s="57"/>
      <c r="N140" s="60">
        <f t="shared" si="15"/>
        <v>0</v>
      </c>
      <c r="O140" s="23"/>
      <c r="P140" s="4"/>
    </row>
    <row r="141" spans="1:16" thickBot="1">
      <c r="A141" s="18">
        <v>140</v>
      </c>
      <c r="B141" s="20" t="s">
        <v>6</v>
      </c>
      <c r="C141" s="90"/>
      <c r="D141" s="91"/>
      <c r="E141" s="89"/>
      <c r="F141" s="90"/>
      <c r="G141" s="58"/>
      <c r="H141" s="90"/>
      <c r="I141" s="87">
        <f t="shared" si="12"/>
        <v>0</v>
      </c>
      <c r="J141" s="88">
        <f t="shared" si="13"/>
        <v>0</v>
      </c>
      <c r="K141" s="57"/>
      <c r="L141" s="59">
        <f t="shared" si="14"/>
        <v>0</v>
      </c>
      <c r="M141" s="57"/>
      <c r="N141" s="60">
        <f t="shared" si="15"/>
        <v>0</v>
      </c>
      <c r="O141" s="23"/>
      <c r="P141" s="4"/>
    </row>
    <row r="142" spans="1:16" thickBot="1">
      <c r="A142" s="18">
        <v>141</v>
      </c>
      <c r="B142" s="20" t="s">
        <v>6</v>
      </c>
      <c r="C142" s="90"/>
      <c r="D142" s="91"/>
      <c r="E142" s="89"/>
      <c r="F142" s="90"/>
      <c r="G142" s="58"/>
      <c r="H142" s="90"/>
      <c r="I142" s="87">
        <f t="shared" si="12"/>
        <v>0</v>
      </c>
      <c r="J142" s="88">
        <f t="shared" si="13"/>
        <v>0</v>
      </c>
      <c r="K142" s="57"/>
      <c r="L142" s="59">
        <f t="shared" si="14"/>
        <v>0</v>
      </c>
      <c r="M142" s="57"/>
      <c r="N142" s="60">
        <f t="shared" si="15"/>
        <v>0</v>
      </c>
      <c r="O142" s="23"/>
      <c r="P142" s="4"/>
    </row>
    <row r="143" spans="1:16" thickBot="1">
      <c r="A143" s="18">
        <v>142</v>
      </c>
      <c r="B143" s="20" t="s">
        <v>6</v>
      </c>
      <c r="C143" s="90"/>
      <c r="D143" s="91"/>
      <c r="E143" s="89"/>
      <c r="F143" s="90"/>
      <c r="G143" s="58"/>
      <c r="H143" s="90"/>
      <c r="I143" s="87">
        <f t="shared" si="12"/>
        <v>0</v>
      </c>
      <c r="J143" s="88">
        <f t="shared" si="13"/>
        <v>0</v>
      </c>
      <c r="K143" s="57"/>
      <c r="L143" s="59">
        <f t="shared" si="14"/>
        <v>0</v>
      </c>
      <c r="M143" s="57"/>
      <c r="N143" s="60">
        <f t="shared" si="15"/>
        <v>0</v>
      </c>
      <c r="O143" s="23"/>
      <c r="P143" s="4"/>
    </row>
    <row r="144" spans="1:16" thickBot="1">
      <c r="A144" s="18">
        <v>143</v>
      </c>
      <c r="B144" s="20" t="s">
        <v>6</v>
      </c>
      <c r="C144" s="90"/>
      <c r="D144" s="91"/>
      <c r="E144" s="89"/>
      <c r="F144" s="90"/>
      <c r="G144" s="58"/>
      <c r="H144" s="90"/>
      <c r="I144" s="87">
        <f t="shared" si="12"/>
        <v>0</v>
      </c>
      <c r="J144" s="88">
        <f t="shared" si="13"/>
        <v>0</v>
      </c>
      <c r="K144" s="57"/>
      <c r="L144" s="59">
        <f t="shared" si="14"/>
        <v>0</v>
      </c>
      <c r="M144" s="57"/>
      <c r="N144" s="60">
        <f t="shared" si="15"/>
        <v>0</v>
      </c>
      <c r="O144" s="23"/>
      <c r="P144" s="4"/>
    </row>
    <row r="145" spans="1:16" thickBot="1">
      <c r="A145" s="18">
        <v>144</v>
      </c>
      <c r="B145" s="20" t="s">
        <v>6</v>
      </c>
      <c r="C145" s="90"/>
      <c r="D145" s="91"/>
      <c r="E145" s="89"/>
      <c r="F145" s="90"/>
      <c r="G145" s="58"/>
      <c r="H145" s="90"/>
      <c r="I145" s="87">
        <f t="shared" si="12"/>
        <v>0</v>
      </c>
      <c r="J145" s="88">
        <f t="shared" si="13"/>
        <v>0</v>
      </c>
      <c r="K145" s="57"/>
      <c r="L145" s="59">
        <f t="shared" si="14"/>
        <v>0</v>
      </c>
      <c r="M145" s="57"/>
      <c r="N145" s="60">
        <f t="shared" si="15"/>
        <v>0</v>
      </c>
      <c r="O145" s="23"/>
      <c r="P145" s="4"/>
    </row>
    <row r="146" spans="1:16" thickBot="1">
      <c r="A146" s="18">
        <v>145</v>
      </c>
      <c r="B146" s="20" t="s">
        <v>6</v>
      </c>
      <c r="C146" s="90"/>
      <c r="D146" s="91"/>
      <c r="E146" s="89"/>
      <c r="F146" s="90"/>
      <c r="G146" s="58"/>
      <c r="H146" s="90"/>
      <c r="I146" s="87">
        <f t="shared" si="12"/>
        <v>0</v>
      </c>
      <c r="J146" s="88">
        <f t="shared" si="13"/>
        <v>0</v>
      </c>
      <c r="K146" s="57"/>
      <c r="L146" s="59">
        <f t="shared" si="14"/>
        <v>0</v>
      </c>
      <c r="M146" s="57"/>
      <c r="N146" s="60">
        <f t="shared" si="15"/>
        <v>0</v>
      </c>
      <c r="O146" s="23"/>
      <c r="P146" s="4"/>
    </row>
    <row r="147" spans="1:16" thickBot="1">
      <c r="A147" s="18">
        <v>146</v>
      </c>
      <c r="B147" s="20" t="s">
        <v>6</v>
      </c>
      <c r="C147" s="90"/>
      <c r="D147" s="91"/>
      <c r="E147" s="89"/>
      <c r="F147" s="90"/>
      <c r="G147" s="58"/>
      <c r="H147" s="90"/>
      <c r="I147" s="87">
        <f t="shared" si="12"/>
        <v>0</v>
      </c>
      <c r="J147" s="88">
        <f t="shared" si="13"/>
        <v>0</v>
      </c>
      <c r="K147" s="57"/>
      <c r="L147" s="59">
        <f t="shared" si="14"/>
        <v>0</v>
      </c>
      <c r="M147" s="57"/>
      <c r="N147" s="60">
        <f t="shared" si="15"/>
        <v>0</v>
      </c>
      <c r="O147" s="23"/>
      <c r="P147" s="4"/>
    </row>
    <row r="148" spans="1:16" thickBot="1">
      <c r="A148" s="18">
        <v>147</v>
      </c>
      <c r="B148" s="20" t="s">
        <v>6</v>
      </c>
      <c r="C148" s="90"/>
      <c r="D148" s="91"/>
      <c r="E148" s="89"/>
      <c r="F148" s="90"/>
      <c r="G148" s="58"/>
      <c r="H148" s="90"/>
      <c r="I148" s="87">
        <f t="shared" si="12"/>
        <v>0</v>
      </c>
      <c r="J148" s="88">
        <f t="shared" si="13"/>
        <v>0</v>
      </c>
      <c r="K148" s="57"/>
      <c r="L148" s="59">
        <f t="shared" si="14"/>
        <v>0</v>
      </c>
      <c r="M148" s="57"/>
      <c r="N148" s="60">
        <f t="shared" si="15"/>
        <v>0</v>
      </c>
      <c r="O148" s="23"/>
      <c r="P148" s="4"/>
    </row>
    <row r="149" spans="1:16" thickBot="1">
      <c r="A149" s="18">
        <v>148</v>
      </c>
      <c r="B149" s="20" t="s">
        <v>6</v>
      </c>
      <c r="C149" s="90"/>
      <c r="D149" s="91"/>
      <c r="E149" s="89"/>
      <c r="F149" s="90"/>
      <c r="G149" s="58"/>
      <c r="H149" s="90"/>
      <c r="I149" s="87">
        <f t="shared" si="12"/>
        <v>0</v>
      </c>
      <c r="J149" s="88">
        <f t="shared" si="13"/>
        <v>0</v>
      </c>
      <c r="K149" s="57"/>
      <c r="L149" s="59">
        <f t="shared" si="14"/>
        <v>0</v>
      </c>
      <c r="M149" s="57"/>
      <c r="N149" s="60">
        <f t="shared" si="15"/>
        <v>0</v>
      </c>
      <c r="O149" s="23"/>
      <c r="P149" s="4"/>
    </row>
    <row r="150" spans="1:16" thickBot="1">
      <c r="A150" s="18">
        <v>149</v>
      </c>
      <c r="B150" s="20" t="s">
        <v>6</v>
      </c>
      <c r="C150" s="90"/>
      <c r="D150" s="91"/>
      <c r="E150" s="89"/>
      <c r="F150" s="90"/>
      <c r="G150" s="58"/>
      <c r="H150" s="90"/>
      <c r="I150" s="87">
        <f t="shared" si="12"/>
        <v>0</v>
      </c>
      <c r="J150" s="88">
        <f t="shared" si="13"/>
        <v>0</v>
      </c>
      <c r="K150" s="57"/>
      <c r="L150" s="59">
        <f t="shared" si="14"/>
        <v>0</v>
      </c>
      <c r="M150" s="57"/>
      <c r="N150" s="60">
        <f t="shared" si="15"/>
        <v>0</v>
      </c>
      <c r="O150" s="23"/>
      <c r="P150" s="4"/>
    </row>
    <row r="151" spans="1:16" thickBot="1">
      <c r="A151" s="18">
        <v>150</v>
      </c>
      <c r="B151" s="20" t="s">
        <v>6</v>
      </c>
      <c r="C151" s="90"/>
      <c r="D151" s="91"/>
      <c r="E151" s="89"/>
      <c r="F151" s="90"/>
      <c r="G151" s="58"/>
      <c r="H151" s="90"/>
      <c r="I151" s="87">
        <f t="shared" si="12"/>
        <v>0</v>
      </c>
      <c r="J151" s="88">
        <f t="shared" si="13"/>
        <v>0</v>
      </c>
      <c r="K151" s="57"/>
      <c r="L151" s="59">
        <f t="shared" si="14"/>
        <v>0</v>
      </c>
      <c r="M151" s="57"/>
      <c r="N151" s="60">
        <f t="shared" si="15"/>
        <v>0</v>
      </c>
      <c r="O151" s="23"/>
      <c r="P151" s="4"/>
    </row>
    <row r="152" spans="1:16" thickBot="1">
      <c r="A152" s="18">
        <v>151</v>
      </c>
      <c r="B152" s="20" t="s">
        <v>6</v>
      </c>
      <c r="C152" s="90"/>
      <c r="D152" s="91"/>
      <c r="E152" s="89"/>
      <c r="F152" s="90"/>
      <c r="G152" s="58"/>
      <c r="H152" s="90"/>
      <c r="I152" s="87">
        <f t="shared" si="12"/>
        <v>0</v>
      </c>
      <c r="J152" s="88">
        <f t="shared" si="13"/>
        <v>0</v>
      </c>
      <c r="K152" s="57"/>
      <c r="L152" s="59">
        <f t="shared" si="14"/>
        <v>0</v>
      </c>
      <c r="M152" s="57"/>
      <c r="N152" s="60">
        <f t="shared" si="15"/>
        <v>0</v>
      </c>
      <c r="O152" s="23"/>
      <c r="P152" s="4"/>
    </row>
    <row r="153" spans="1:16" thickBot="1">
      <c r="A153" s="18">
        <v>152</v>
      </c>
      <c r="B153" s="20" t="s">
        <v>6</v>
      </c>
      <c r="C153" s="90"/>
      <c r="D153" s="91"/>
      <c r="E153" s="89"/>
      <c r="F153" s="90"/>
      <c r="G153" s="58"/>
      <c r="H153" s="90"/>
      <c r="I153" s="87">
        <f t="shared" si="12"/>
        <v>0</v>
      </c>
      <c r="J153" s="88">
        <f t="shared" si="13"/>
        <v>0</v>
      </c>
      <c r="K153" s="57"/>
      <c r="L153" s="59">
        <f t="shared" si="14"/>
        <v>0</v>
      </c>
      <c r="M153" s="57"/>
      <c r="N153" s="60">
        <f t="shared" si="15"/>
        <v>0</v>
      </c>
      <c r="O153" s="23"/>
      <c r="P153" s="4"/>
    </row>
    <row r="154" spans="1:16" thickBot="1">
      <c r="A154" s="18">
        <v>153</v>
      </c>
      <c r="B154" s="20" t="s">
        <v>6</v>
      </c>
      <c r="C154" s="90"/>
      <c r="D154" s="91"/>
      <c r="E154" s="89"/>
      <c r="F154" s="90"/>
      <c r="G154" s="58"/>
      <c r="H154" s="90"/>
      <c r="I154" s="87">
        <f t="shared" si="12"/>
        <v>0</v>
      </c>
      <c r="J154" s="88">
        <f t="shared" si="13"/>
        <v>0</v>
      </c>
      <c r="K154" s="57"/>
      <c r="L154" s="59">
        <f t="shared" si="14"/>
        <v>0</v>
      </c>
      <c r="M154" s="57"/>
      <c r="N154" s="60">
        <f t="shared" si="15"/>
        <v>0</v>
      </c>
      <c r="O154" s="23"/>
      <c r="P154" s="4"/>
    </row>
    <row r="155" spans="1:16" thickBot="1">
      <c r="A155" s="18">
        <v>154</v>
      </c>
      <c r="B155" s="20" t="s">
        <v>6</v>
      </c>
      <c r="C155" s="90"/>
      <c r="D155" s="91"/>
      <c r="E155" s="89"/>
      <c r="F155" s="90"/>
      <c r="G155" s="58"/>
      <c r="H155" s="90"/>
      <c r="I155" s="87">
        <f t="shared" si="12"/>
        <v>0</v>
      </c>
      <c r="J155" s="88">
        <f t="shared" si="13"/>
        <v>0</v>
      </c>
      <c r="K155" s="57"/>
      <c r="L155" s="59">
        <f t="shared" si="14"/>
        <v>0</v>
      </c>
      <c r="M155" s="57"/>
      <c r="N155" s="60">
        <f t="shared" si="15"/>
        <v>0</v>
      </c>
      <c r="O155" s="23"/>
      <c r="P155" s="4"/>
    </row>
    <row r="156" spans="1:16" thickBot="1">
      <c r="A156" s="18">
        <v>155</v>
      </c>
      <c r="B156" s="20" t="s">
        <v>6</v>
      </c>
      <c r="C156" s="90"/>
      <c r="D156" s="91"/>
      <c r="E156" s="89"/>
      <c r="F156" s="90"/>
      <c r="G156" s="58"/>
      <c r="H156" s="90"/>
      <c r="I156" s="87">
        <f t="shared" si="12"/>
        <v>0</v>
      </c>
      <c r="J156" s="88">
        <f t="shared" si="13"/>
        <v>0</v>
      </c>
      <c r="K156" s="57"/>
      <c r="L156" s="59">
        <f t="shared" si="14"/>
        <v>0</v>
      </c>
      <c r="M156" s="57"/>
      <c r="N156" s="60">
        <f t="shared" si="15"/>
        <v>0</v>
      </c>
      <c r="O156" s="23"/>
      <c r="P156" s="4"/>
    </row>
    <row r="157" spans="1:16" thickBot="1">
      <c r="A157" s="18">
        <v>156</v>
      </c>
      <c r="B157" s="20" t="s">
        <v>6</v>
      </c>
      <c r="C157" s="90"/>
      <c r="D157" s="91"/>
      <c r="E157" s="89"/>
      <c r="F157" s="90"/>
      <c r="G157" s="58"/>
      <c r="H157" s="90"/>
      <c r="I157" s="87">
        <f t="shared" si="12"/>
        <v>0</v>
      </c>
      <c r="J157" s="88">
        <f t="shared" si="13"/>
        <v>0</v>
      </c>
      <c r="K157" s="57"/>
      <c r="L157" s="59">
        <f t="shared" si="14"/>
        <v>0</v>
      </c>
      <c r="M157" s="57"/>
      <c r="N157" s="60">
        <f t="shared" si="15"/>
        <v>0</v>
      </c>
      <c r="O157" s="23"/>
      <c r="P157" s="4"/>
    </row>
    <row r="158" spans="1:16" thickBot="1">
      <c r="A158" s="18">
        <v>157</v>
      </c>
      <c r="B158" s="20" t="s">
        <v>6</v>
      </c>
      <c r="C158" s="90"/>
      <c r="D158" s="91"/>
      <c r="E158" s="89"/>
      <c r="F158" s="90"/>
      <c r="G158" s="58"/>
      <c r="H158" s="90"/>
      <c r="I158" s="87">
        <f t="shared" si="12"/>
        <v>0</v>
      </c>
      <c r="J158" s="88">
        <f t="shared" si="13"/>
        <v>0</v>
      </c>
      <c r="K158" s="57"/>
      <c r="L158" s="59">
        <f t="shared" si="14"/>
        <v>0</v>
      </c>
      <c r="M158" s="57"/>
      <c r="N158" s="60">
        <f t="shared" si="15"/>
        <v>0</v>
      </c>
      <c r="O158" s="23"/>
      <c r="P158" s="4"/>
    </row>
    <row r="159" spans="1:16" thickBot="1">
      <c r="A159" s="18">
        <v>158</v>
      </c>
      <c r="B159" s="20" t="s">
        <v>6</v>
      </c>
      <c r="C159" s="90"/>
      <c r="D159" s="91"/>
      <c r="E159" s="89"/>
      <c r="F159" s="90"/>
      <c r="G159" s="58"/>
      <c r="H159" s="90"/>
      <c r="I159" s="87">
        <f t="shared" si="12"/>
        <v>0</v>
      </c>
      <c r="J159" s="88">
        <f t="shared" si="13"/>
        <v>0</v>
      </c>
      <c r="K159" s="57"/>
      <c r="L159" s="59">
        <f t="shared" si="14"/>
        <v>0</v>
      </c>
      <c r="M159" s="57"/>
      <c r="N159" s="60">
        <f t="shared" si="15"/>
        <v>0</v>
      </c>
      <c r="O159" s="23"/>
      <c r="P159" s="4"/>
    </row>
    <row r="160" spans="1:16" thickBot="1">
      <c r="A160" s="18">
        <v>159</v>
      </c>
      <c r="B160" s="20" t="s">
        <v>6</v>
      </c>
      <c r="C160" s="90"/>
      <c r="D160" s="91"/>
      <c r="E160" s="89"/>
      <c r="F160" s="90"/>
      <c r="G160" s="58"/>
      <c r="H160" s="90"/>
      <c r="I160" s="87">
        <f t="shared" si="12"/>
        <v>0</v>
      </c>
      <c r="J160" s="88">
        <f t="shared" si="13"/>
        <v>0</v>
      </c>
      <c r="K160" s="57"/>
      <c r="L160" s="59">
        <f t="shared" si="14"/>
        <v>0</v>
      </c>
      <c r="M160" s="57"/>
      <c r="N160" s="60">
        <f t="shared" si="15"/>
        <v>0</v>
      </c>
      <c r="O160" s="23"/>
      <c r="P160" s="4"/>
    </row>
    <row r="161" spans="1:16" thickBot="1">
      <c r="A161" s="18">
        <v>160</v>
      </c>
      <c r="B161" s="20" t="s">
        <v>6</v>
      </c>
      <c r="C161" s="90"/>
      <c r="D161" s="91"/>
      <c r="E161" s="89"/>
      <c r="F161" s="90"/>
      <c r="G161" s="58"/>
      <c r="H161" s="90"/>
      <c r="I161" s="87">
        <f t="shared" si="12"/>
        <v>0</v>
      </c>
      <c r="J161" s="88">
        <f t="shared" si="13"/>
        <v>0</v>
      </c>
      <c r="K161" s="57"/>
      <c r="L161" s="59">
        <f t="shared" si="14"/>
        <v>0</v>
      </c>
      <c r="M161" s="57"/>
      <c r="N161" s="60">
        <f t="shared" si="15"/>
        <v>0</v>
      </c>
      <c r="O161" s="23"/>
      <c r="P161" s="4"/>
    </row>
    <row r="162" spans="1:16" thickBot="1">
      <c r="A162" s="18">
        <v>161</v>
      </c>
      <c r="B162" s="20" t="s">
        <v>6</v>
      </c>
      <c r="C162" s="90"/>
      <c r="D162" s="91"/>
      <c r="E162" s="89"/>
      <c r="F162" s="90"/>
      <c r="G162" s="58"/>
      <c r="H162" s="90"/>
      <c r="I162" s="87">
        <f t="shared" si="12"/>
        <v>0</v>
      </c>
      <c r="J162" s="88">
        <f t="shared" si="13"/>
        <v>0</v>
      </c>
      <c r="K162" s="57"/>
      <c r="L162" s="59">
        <f t="shared" si="14"/>
        <v>0</v>
      </c>
      <c r="M162" s="57"/>
      <c r="N162" s="60">
        <f t="shared" si="15"/>
        <v>0</v>
      </c>
      <c r="O162" s="23"/>
      <c r="P162" s="4"/>
    </row>
    <row r="163" spans="1:16" thickBot="1">
      <c r="A163" s="18">
        <v>162</v>
      </c>
      <c r="B163" s="20" t="s">
        <v>6</v>
      </c>
      <c r="C163" s="90"/>
      <c r="D163" s="91"/>
      <c r="E163" s="89"/>
      <c r="F163" s="90"/>
      <c r="G163" s="58"/>
      <c r="H163" s="90"/>
      <c r="I163" s="87">
        <f t="shared" si="12"/>
        <v>0</v>
      </c>
      <c r="J163" s="88">
        <f t="shared" si="13"/>
        <v>0</v>
      </c>
      <c r="K163" s="57"/>
      <c r="L163" s="59">
        <f t="shared" si="14"/>
        <v>0</v>
      </c>
      <c r="M163" s="57"/>
      <c r="N163" s="60">
        <f t="shared" si="15"/>
        <v>0</v>
      </c>
      <c r="O163" s="23"/>
      <c r="P163" s="4"/>
    </row>
    <row r="164" spans="1:16" thickBot="1">
      <c r="A164" s="18">
        <v>163</v>
      </c>
      <c r="B164" s="20" t="s">
        <v>6</v>
      </c>
      <c r="C164" s="90"/>
      <c r="D164" s="91"/>
      <c r="E164" s="89"/>
      <c r="F164" s="90"/>
      <c r="G164" s="58"/>
      <c r="H164" s="90"/>
      <c r="I164" s="87">
        <f t="shared" si="12"/>
        <v>0</v>
      </c>
      <c r="J164" s="88">
        <f t="shared" si="13"/>
        <v>0</v>
      </c>
      <c r="K164" s="57"/>
      <c r="L164" s="59">
        <f t="shared" si="14"/>
        <v>0</v>
      </c>
      <c r="M164" s="57"/>
      <c r="N164" s="60">
        <f t="shared" si="15"/>
        <v>0</v>
      </c>
      <c r="O164" s="23"/>
      <c r="P164" s="4"/>
    </row>
    <row r="165" spans="1:16" thickBot="1">
      <c r="A165" s="18">
        <v>164</v>
      </c>
      <c r="B165" s="20" t="s">
        <v>6</v>
      </c>
      <c r="C165" s="90"/>
      <c r="D165" s="91"/>
      <c r="E165" s="89"/>
      <c r="F165" s="90"/>
      <c r="G165" s="58"/>
      <c r="H165" s="90"/>
      <c r="I165" s="87">
        <f t="shared" si="12"/>
        <v>0</v>
      </c>
      <c r="J165" s="88">
        <f t="shared" si="13"/>
        <v>0</v>
      </c>
      <c r="K165" s="57"/>
      <c r="L165" s="59">
        <f t="shared" si="14"/>
        <v>0</v>
      </c>
      <c r="M165" s="57"/>
      <c r="N165" s="60">
        <f t="shared" si="15"/>
        <v>0</v>
      </c>
      <c r="O165" s="23"/>
      <c r="P165" s="4"/>
    </row>
    <row r="166" spans="1:16" thickBot="1">
      <c r="A166" s="18">
        <v>165</v>
      </c>
      <c r="B166" s="20" t="s">
        <v>6</v>
      </c>
      <c r="C166" s="90"/>
      <c r="D166" s="91"/>
      <c r="E166" s="89"/>
      <c r="F166" s="90"/>
      <c r="G166" s="58"/>
      <c r="H166" s="90"/>
      <c r="I166" s="87">
        <f t="shared" si="12"/>
        <v>0</v>
      </c>
      <c r="J166" s="88">
        <f t="shared" si="13"/>
        <v>0</v>
      </c>
      <c r="K166" s="57"/>
      <c r="L166" s="59">
        <f t="shared" si="14"/>
        <v>0</v>
      </c>
      <c r="M166" s="57"/>
      <c r="N166" s="60">
        <f t="shared" si="15"/>
        <v>0</v>
      </c>
      <c r="O166" s="23"/>
      <c r="P166" s="4"/>
    </row>
    <row r="167" spans="1:16" thickBot="1">
      <c r="A167" s="18">
        <v>166</v>
      </c>
      <c r="B167" s="20" t="s">
        <v>6</v>
      </c>
      <c r="C167" s="90"/>
      <c r="D167" s="91"/>
      <c r="E167" s="89"/>
      <c r="F167" s="90"/>
      <c r="G167" s="58"/>
      <c r="H167" s="90"/>
      <c r="I167" s="87">
        <f t="shared" si="12"/>
        <v>0</v>
      </c>
      <c r="J167" s="88">
        <f t="shared" si="13"/>
        <v>0</v>
      </c>
      <c r="K167" s="57"/>
      <c r="L167" s="59">
        <f t="shared" si="14"/>
        <v>0</v>
      </c>
      <c r="M167" s="57"/>
      <c r="N167" s="60">
        <f t="shared" si="15"/>
        <v>0</v>
      </c>
      <c r="O167" s="23"/>
      <c r="P167" s="4"/>
    </row>
    <row r="168" spans="1:16" thickBot="1">
      <c r="A168" s="18">
        <v>167</v>
      </c>
      <c r="B168" s="20" t="s">
        <v>6</v>
      </c>
      <c r="C168" s="90"/>
      <c r="D168" s="91"/>
      <c r="E168" s="89"/>
      <c r="F168" s="90"/>
      <c r="G168" s="58"/>
      <c r="H168" s="90"/>
      <c r="I168" s="87">
        <f t="shared" si="12"/>
        <v>0</v>
      </c>
      <c r="J168" s="88">
        <f t="shared" si="13"/>
        <v>0</v>
      </c>
      <c r="K168" s="57"/>
      <c r="L168" s="59">
        <f t="shared" si="14"/>
        <v>0</v>
      </c>
      <c r="M168" s="57"/>
      <c r="N168" s="60">
        <f t="shared" si="15"/>
        <v>0</v>
      </c>
      <c r="O168" s="23"/>
      <c r="P168" s="4"/>
    </row>
    <row r="169" spans="1:16" thickBot="1">
      <c r="A169" s="18">
        <v>168</v>
      </c>
      <c r="B169" s="20" t="s">
        <v>6</v>
      </c>
      <c r="C169" s="90"/>
      <c r="D169" s="91"/>
      <c r="E169" s="89"/>
      <c r="F169" s="90"/>
      <c r="G169" s="58"/>
      <c r="H169" s="90"/>
      <c r="I169" s="87">
        <f t="shared" ref="I169:I196" si="16">IF(F169="C",((H169-G169)*10000),(-(H169-G169)*10000))</f>
        <v>0</v>
      </c>
      <c r="J169" s="88">
        <f t="shared" ref="J169:J196" si="17">I169+J168</f>
        <v>0</v>
      </c>
      <c r="K169" s="57"/>
      <c r="L169" s="59">
        <f t="shared" ref="L169:L196" si="18">IF(F169="C",((K169-G169)*10000),(-(K169-G169)*10000))</f>
        <v>0</v>
      </c>
      <c r="M169" s="57"/>
      <c r="N169" s="60">
        <f t="shared" ref="N169:N196" si="19">IF(F169="C",((M169-G169)*10000),(-(M169-G169)*10000))</f>
        <v>0</v>
      </c>
      <c r="O169" s="23"/>
      <c r="P169" s="4"/>
    </row>
    <row r="170" spans="1:16" thickBot="1">
      <c r="A170" s="18">
        <v>169</v>
      </c>
      <c r="B170" s="20" t="s">
        <v>6</v>
      </c>
      <c r="C170" s="90"/>
      <c r="D170" s="91"/>
      <c r="E170" s="89"/>
      <c r="F170" s="90"/>
      <c r="G170" s="58"/>
      <c r="H170" s="90"/>
      <c r="I170" s="87">
        <f t="shared" si="16"/>
        <v>0</v>
      </c>
      <c r="J170" s="88">
        <f t="shared" si="17"/>
        <v>0</v>
      </c>
      <c r="K170" s="57"/>
      <c r="L170" s="59">
        <f t="shared" si="18"/>
        <v>0</v>
      </c>
      <c r="M170" s="57"/>
      <c r="N170" s="60">
        <f t="shared" si="19"/>
        <v>0</v>
      </c>
      <c r="O170" s="23"/>
      <c r="P170" s="4"/>
    </row>
    <row r="171" spans="1:16" thickBot="1">
      <c r="A171" s="18">
        <v>170</v>
      </c>
      <c r="B171" s="20" t="s">
        <v>6</v>
      </c>
      <c r="C171" s="90"/>
      <c r="D171" s="91"/>
      <c r="E171" s="89"/>
      <c r="F171" s="90"/>
      <c r="G171" s="58"/>
      <c r="H171" s="90"/>
      <c r="I171" s="87">
        <f t="shared" si="16"/>
        <v>0</v>
      </c>
      <c r="J171" s="88">
        <f t="shared" si="17"/>
        <v>0</v>
      </c>
      <c r="K171" s="57"/>
      <c r="L171" s="59">
        <f t="shared" si="18"/>
        <v>0</v>
      </c>
      <c r="M171" s="57"/>
      <c r="N171" s="60">
        <f t="shared" si="19"/>
        <v>0</v>
      </c>
      <c r="O171" s="23"/>
      <c r="P171" s="4"/>
    </row>
    <row r="172" spans="1:16" thickBot="1">
      <c r="A172" s="18">
        <v>171</v>
      </c>
      <c r="B172" s="20" t="s">
        <v>6</v>
      </c>
      <c r="C172" s="90"/>
      <c r="D172" s="91"/>
      <c r="E172" s="89"/>
      <c r="F172" s="90"/>
      <c r="G172" s="58"/>
      <c r="H172" s="90"/>
      <c r="I172" s="87">
        <f t="shared" si="16"/>
        <v>0</v>
      </c>
      <c r="J172" s="88">
        <f t="shared" si="17"/>
        <v>0</v>
      </c>
      <c r="K172" s="57"/>
      <c r="L172" s="59">
        <f t="shared" si="18"/>
        <v>0</v>
      </c>
      <c r="M172" s="57"/>
      <c r="N172" s="60">
        <f t="shared" si="19"/>
        <v>0</v>
      </c>
      <c r="O172" s="23"/>
      <c r="P172" s="4"/>
    </row>
    <row r="173" spans="1:16" thickBot="1">
      <c r="A173" s="18">
        <v>172</v>
      </c>
      <c r="B173" s="20" t="s">
        <v>6</v>
      </c>
      <c r="C173" s="90"/>
      <c r="D173" s="91"/>
      <c r="E173" s="89"/>
      <c r="F173" s="90"/>
      <c r="G173" s="58"/>
      <c r="H173" s="90"/>
      <c r="I173" s="87">
        <f t="shared" si="16"/>
        <v>0</v>
      </c>
      <c r="J173" s="88">
        <f t="shared" si="17"/>
        <v>0</v>
      </c>
      <c r="K173" s="57"/>
      <c r="L173" s="59">
        <f t="shared" si="18"/>
        <v>0</v>
      </c>
      <c r="M173" s="57"/>
      <c r="N173" s="60">
        <f t="shared" si="19"/>
        <v>0</v>
      </c>
      <c r="O173" s="23"/>
      <c r="P173" s="4"/>
    </row>
    <row r="174" spans="1:16" thickBot="1">
      <c r="A174" s="18">
        <v>173</v>
      </c>
      <c r="B174" s="20" t="s">
        <v>6</v>
      </c>
      <c r="C174" s="90"/>
      <c r="D174" s="91"/>
      <c r="E174" s="89"/>
      <c r="F174" s="90"/>
      <c r="G174" s="58"/>
      <c r="H174" s="90"/>
      <c r="I174" s="87">
        <f t="shared" si="16"/>
        <v>0</v>
      </c>
      <c r="J174" s="88">
        <f t="shared" si="17"/>
        <v>0</v>
      </c>
      <c r="K174" s="57"/>
      <c r="L174" s="59">
        <f t="shared" si="18"/>
        <v>0</v>
      </c>
      <c r="M174" s="57"/>
      <c r="N174" s="60">
        <f t="shared" si="19"/>
        <v>0</v>
      </c>
      <c r="O174" s="23"/>
      <c r="P174" s="4"/>
    </row>
    <row r="175" spans="1:16" thickBot="1">
      <c r="A175" s="18">
        <v>174</v>
      </c>
      <c r="B175" s="20" t="s">
        <v>6</v>
      </c>
      <c r="C175" s="90"/>
      <c r="D175" s="91"/>
      <c r="E175" s="89"/>
      <c r="F175" s="90"/>
      <c r="G175" s="58"/>
      <c r="H175" s="90"/>
      <c r="I175" s="87">
        <f t="shared" si="16"/>
        <v>0</v>
      </c>
      <c r="J175" s="88">
        <f t="shared" si="17"/>
        <v>0</v>
      </c>
      <c r="K175" s="57"/>
      <c r="L175" s="59">
        <f t="shared" si="18"/>
        <v>0</v>
      </c>
      <c r="M175" s="57"/>
      <c r="N175" s="60">
        <f t="shared" si="19"/>
        <v>0</v>
      </c>
      <c r="O175" s="23"/>
      <c r="P175" s="4"/>
    </row>
    <row r="176" spans="1:16" thickBot="1">
      <c r="A176" s="18">
        <v>175</v>
      </c>
      <c r="B176" s="20" t="s">
        <v>6</v>
      </c>
      <c r="C176" s="90"/>
      <c r="D176" s="91"/>
      <c r="E176" s="89"/>
      <c r="F176" s="90"/>
      <c r="G176" s="58"/>
      <c r="H176" s="90"/>
      <c r="I176" s="87">
        <f t="shared" si="16"/>
        <v>0</v>
      </c>
      <c r="J176" s="88">
        <f t="shared" si="17"/>
        <v>0</v>
      </c>
      <c r="K176" s="57"/>
      <c r="L176" s="59">
        <f t="shared" si="18"/>
        <v>0</v>
      </c>
      <c r="M176" s="57"/>
      <c r="N176" s="60">
        <f t="shared" si="19"/>
        <v>0</v>
      </c>
      <c r="O176" s="23"/>
      <c r="P176" s="4"/>
    </row>
    <row r="177" spans="1:16" thickBot="1">
      <c r="A177" s="18">
        <v>176</v>
      </c>
      <c r="B177" s="20" t="s">
        <v>6</v>
      </c>
      <c r="C177" s="90"/>
      <c r="D177" s="91"/>
      <c r="E177" s="89"/>
      <c r="F177" s="90"/>
      <c r="G177" s="58"/>
      <c r="H177" s="90"/>
      <c r="I177" s="87">
        <f t="shared" si="16"/>
        <v>0</v>
      </c>
      <c r="J177" s="88">
        <f t="shared" si="17"/>
        <v>0</v>
      </c>
      <c r="K177" s="57"/>
      <c r="L177" s="59">
        <f t="shared" si="18"/>
        <v>0</v>
      </c>
      <c r="M177" s="57"/>
      <c r="N177" s="60">
        <f t="shared" si="19"/>
        <v>0</v>
      </c>
      <c r="O177" s="23"/>
      <c r="P177" s="4"/>
    </row>
    <row r="178" spans="1:16" thickBot="1">
      <c r="A178" s="18">
        <v>177</v>
      </c>
      <c r="B178" s="20" t="s">
        <v>6</v>
      </c>
      <c r="C178" s="90"/>
      <c r="D178" s="91"/>
      <c r="E178" s="89"/>
      <c r="F178" s="90"/>
      <c r="G178" s="58"/>
      <c r="H178" s="90"/>
      <c r="I178" s="87">
        <f t="shared" si="16"/>
        <v>0</v>
      </c>
      <c r="J178" s="88">
        <f t="shared" si="17"/>
        <v>0</v>
      </c>
      <c r="K178" s="57"/>
      <c r="L178" s="59">
        <f t="shared" si="18"/>
        <v>0</v>
      </c>
      <c r="M178" s="57"/>
      <c r="N178" s="60">
        <f t="shared" si="19"/>
        <v>0</v>
      </c>
      <c r="O178" s="23"/>
      <c r="P178" s="4"/>
    </row>
    <row r="179" spans="1:16" thickBot="1">
      <c r="A179" s="18">
        <v>178</v>
      </c>
      <c r="B179" s="20" t="s">
        <v>6</v>
      </c>
      <c r="C179" s="90"/>
      <c r="D179" s="91"/>
      <c r="E179" s="89"/>
      <c r="F179" s="90"/>
      <c r="G179" s="58"/>
      <c r="H179" s="90"/>
      <c r="I179" s="87">
        <f t="shared" si="16"/>
        <v>0</v>
      </c>
      <c r="J179" s="88">
        <f t="shared" si="17"/>
        <v>0</v>
      </c>
      <c r="K179" s="57"/>
      <c r="L179" s="59">
        <f t="shared" si="18"/>
        <v>0</v>
      </c>
      <c r="M179" s="57"/>
      <c r="N179" s="60">
        <f t="shared" si="19"/>
        <v>0</v>
      </c>
      <c r="O179" s="23"/>
      <c r="P179" s="4"/>
    </row>
    <row r="180" spans="1:16" thickBot="1">
      <c r="A180" s="18">
        <v>179</v>
      </c>
      <c r="B180" s="20" t="s">
        <v>6</v>
      </c>
      <c r="C180" s="90"/>
      <c r="D180" s="91"/>
      <c r="E180" s="89"/>
      <c r="F180" s="90"/>
      <c r="G180" s="58"/>
      <c r="H180" s="90"/>
      <c r="I180" s="87">
        <f t="shared" si="16"/>
        <v>0</v>
      </c>
      <c r="J180" s="88">
        <f t="shared" si="17"/>
        <v>0</v>
      </c>
      <c r="K180" s="57"/>
      <c r="L180" s="59">
        <f t="shared" si="18"/>
        <v>0</v>
      </c>
      <c r="M180" s="57"/>
      <c r="N180" s="60">
        <f t="shared" si="19"/>
        <v>0</v>
      </c>
      <c r="O180" s="23"/>
      <c r="P180" s="4"/>
    </row>
    <row r="181" spans="1:16" thickBot="1">
      <c r="A181" s="18">
        <v>180</v>
      </c>
      <c r="B181" s="20" t="s">
        <v>6</v>
      </c>
      <c r="C181" s="90"/>
      <c r="D181" s="91"/>
      <c r="E181" s="89"/>
      <c r="F181" s="90"/>
      <c r="G181" s="58"/>
      <c r="H181" s="90"/>
      <c r="I181" s="87">
        <f t="shared" si="16"/>
        <v>0</v>
      </c>
      <c r="J181" s="88">
        <f t="shared" si="17"/>
        <v>0</v>
      </c>
      <c r="K181" s="57"/>
      <c r="L181" s="59">
        <f t="shared" si="18"/>
        <v>0</v>
      </c>
      <c r="M181" s="57"/>
      <c r="N181" s="60">
        <f t="shared" si="19"/>
        <v>0</v>
      </c>
      <c r="O181" s="23"/>
      <c r="P181" s="4"/>
    </row>
    <row r="182" spans="1:16" thickBot="1">
      <c r="A182" s="18">
        <v>181</v>
      </c>
      <c r="B182" s="20" t="s">
        <v>6</v>
      </c>
      <c r="C182" s="90"/>
      <c r="D182" s="91"/>
      <c r="E182" s="89"/>
      <c r="F182" s="90"/>
      <c r="G182" s="58"/>
      <c r="H182" s="90"/>
      <c r="I182" s="87">
        <f t="shared" si="16"/>
        <v>0</v>
      </c>
      <c r="J182" s="88">
        <f t="shared" si="17"/>
        <v>0</v>
      </c>
      <c r="K182" s="57"/>
      <c r="L182" s="59">
        <f t="shared" si="18"/>
        <v>0</v>
      </c>
      <c r="M182" s="57"/>
      <c r="N182" s="60">
        <f t="shared" si="19"/>
        <v>0</v>
      </c>
      <c r="O182" s="23"/>
      <c r="P182" s="4"/>
    </row>
    <row r="183" spans="1:16" thickBot="1">
      <c r="A183" s="18">
        <v>182</v>
      </c>
      <c r="B183" s="20" t="s">
        <v>6</v>
      </c>
      <c r="C183" s="90"/>
      <c r="D183" s="91"/>
      <c r="E183" s="89"/>
      <c r="F183" s="90"/>
      <c r="G183" s="58"/>
      <c r="H183" s="90"/>
      <c r="I183" s="87">
        <f t="shared" si="16"/>
        <v>0</v>
      </c>
      <c r="J183" s="88">
        <f t="shared" si="17"/>
        <v>0</v>
      </c>
      <c r="K183" s="57"/>
      <c r="L183" s="59">
        <f t="shared" si="18"/>
        <v>0</v>
      </c>
      <c r="M183" s="57"/>
      <c r="N183" s="60">
        <f t="shared" si="19"/>
        <v>0</v>
      </c>
      <c r="O183" s="23"/>
      <c r="P183" s="4"/>
    </row>
    <row r="184" spans="1:16" thickBot="1">
      <c r="A184" s="18">
        <v>183</v>
      </c>
      <c r="B184" s="20" t="s">
        <v>6</v>
      </c>
      <c r="C184" s="90"/>
      <c r="D184" s="91"/>
      <c r="E184" s="89"/>
      <c r="F184" s="90"/>
      <c r="G184" s="58"/>
      <c r="H184" s="90"/>
      <c r="I184" s="87">
        <f t="shared" si="16"/>
        <v>0</v>
      </c>
      <c r="J184" s="88">
        <f t="shared" si="17"/>
        <v>0</v>
      </c>
      <c r="K184" s="57"/>
      <c r="L184" s="59">
        <f t="shared" si="18"/>
        <v>0</v>
      </c>
      <c r="M184" s="57"/>
      <c r="N184" s="60">
        <f t="shared" si="19"/>
        <v>0</v>
      </c>
      <c r="O184" s="23"/>
      <c r="P184" s="4"/>
    </row>
    <row r="185" spans="1:16" thickBot="1">
      <c r="A185" s="18">
        <v>184</v>
      </c>
      <c r="B185" s="20" t="s">
        <v>6</v>
      </c>
      <c r="C185" s="90"/>
      <c r="D185" s="91"/>
      <c r="E185" s="89"/>
      <c r="F185" s="90"/>
      <c r="G185" s="58"/>
      <c r="H185" s="90"/>
      <c r="I185" s="87">
        <f t="shared" si="16"/>
        <v>0</v>
      </c>
      <c r="J185" s="88">
        <f t="shared" si="17"/>
        <v>0</v>
      </c>
      <c r="K185" s="57"/>
      <c r="L185" s="59">
        <f t="shared" si="18"/>
        <v>0</v>
      </c>
      <c r="M185" s="57"/>
      <c r="N185" s="60">
        <f t="shared" si="19"/>
        <v>0</v>
      </c>
      <c r="O185" s="23"/>
      <c r="P185" s="4"/>
    </row>
    <row r="186" spans="1:16" thickBot="1">
      <c r="A186" s="18">
        <v>185</v>
      </c>
      <c r="B186" s="20" t="s">
        <v>6</v>
      </c>
      <c r="C186" s="90"/>
      <c r="D186" s="91"/>
      <c r="E186" s="89"/>
      <c r="F186" s="90"/>
      <c r="G186" s="58"/>
      <c r="H186" s="90"/>
      <c r="I186" s="87">
        <f t="shared" si="16"/>
        <v>0</v>
      </c>
      <c r="J186" s="88">
        <f t="shared" si="17"/>
        <v>0</v>
      </c>
      <c r="K186" s="57"/>
      <c r="L186" s="59">
        <f t="shared" si="18"/>
        <v>0</v>
      </c>
      <c r="M186" s="57"/>
      <c r="N186" s="60">
        <f t="shared" si="19"/>
        <v>0</v>
      </c>
      <c r="O186" s="23"/>
      <c r="P186" s="4"/>
    </row>
    <row r="187" spans="1:16" thickBot="1">
      <c r="A187" s="18">
        <v>186</v>
      </c>
      <c r="B187" s="20" t="s">
        <v>6</v>
      </c>
      <c r="C187" s="90"/>
      <c r="D187" s="91"/>
      <c r="E187" s="89"/>
      <c r="F187" s="90"/>
      <c r="G187" s="58"/>
      <c r="H187" s="90"/>
      <c r="I187" s="87">
        <f t="shared" si="16"/>
        <v>0</v>
      </c>
      <c r="J187" s="88">
        <f t="shared" si="17"/>
        <v>0</v>
      </c>
      <c r="K187" s="57"/>
      <c r="L187" s="59">
        <f t="shared" si="18"/>
        <v>0</v>
      </c>
      <c r="M187" s="57"/>
      <c r="N187" s="60">
        <f t="shared" si="19"/>
        <v>0</v>
      </c>
      <c r="O187" s="23"/>
      <c r="P187" s="4"/>
    </row>
    <row r="188" spans="1:16" thickBot="1">
      <c r="A188" s="18">
        <v>187</v>
      </c>
      <c r="B188" s="20" t="s">
        <v>6</v>
      </c>
      <c r="C188" s="90"/>
      <c r="D188" s="91"/>
      <c r="E188" s="89"/>
      <c r="F188" s="90"/>
      <c r="G188" s="58"/>
      <c r="H188" s="90"/>
      <c r="I188" s="87">
        <f t="shared" si="16"/>
        <v>0</v>
      </c>
      <c r="J188" s="88">
        <f t="shared" si="17"/>
        <v>0</v>
      </c>
      <c r="K188" s="57"/>
      <c r="L188" s="59">
        <f t="shared" si="18"/>
        <v>0</v>
      </c>
      <c r="M188" s="57"/>
      <c r="N188" s="60">
        <f t="shared" si="19"/>
        <v>0</v>
      </c>
      <c r="O188" s="23"/>
      <c r="P188" s="4"/>
    </row>
    <row r="189" spans="1:16" thickBot="1">
      <c r="A189" s="18">
        <v>188</v>
      </c>
      <c r="B189" s="20" t="s">
        <v>6</v>
      </c>
      <c r="C189" s="90"/>
      <c r="D189" s="91"/>
      <c r="E189" s="89"/>
      <c r="F189" s="90"/>
      <c r="G189" s="58"/>
      <c r="H189" s="90"/>
      <c r="I189" s="87">
        <f t="shared" si="16"/>
        <v>0</v>
      </c>
      <c r="J189" s="88">
        <f t="shared" si="17"/>
        <v>0</v>
      </c>
      <c r="K189" s="57"/>
      <c r="L189" s="59">
        <f t="shared" si="18"/>
        <v>0</v>
      </c>
      <c r="M189" s="57"/>
      <c r="N189" s="60">
        <f t="shared" si="19"/>
        <v>0</v>
      </c>
      <c r="O189" s="23"/>
      <c r="P189" s="4"/>
    </row>
    <row r="190" spans="1:16" thickBot="1">
      <c r="A190" s="18">
        <v>189</v>
      </c>
      <c r="B190" s="20" t="s">
        <v>6</v>
      </c>
      <c r="C190" s="90"/>
      <c r="D190" s="91"/>
      <c r="E190" s="89"/>
      <c r="F190" s="90"/>
      <c r="G190" s="58"/>
      <c r="H190" s="90"/>
      <c r="I190" s="87">
        <f t="shared" si="16"/>
        <v>0</v>
      </c>
      <c r="J190" s="88">
        <f t="shared" si="17"/>
        <v>0</v>
      </c>
      <c r="K190" s="57"/>
      <c r="L190" s="59">
        <f t="shared" si="18"/>
        <v>0</v>
      </c>
      <c r="M190" s="57"/>
      <c r="N190" s="60">
        <f t="shared" si="19"/>
        <v>0</v>
      </c>
      <c r="O190" s="23"/>
      <c r="P190" s="4"/>
    </row>
    <row r="191" spans="1:16" thickBot="1">
      <c r="A191" s="18">
        <v>190</v>
      </c>
      <c r="B191" s="20" t="s">
        <v>6</v>
      </c>
      <c r="C191" s="90"/>
      <c r="D191" s="91"/>
      <c r="E191" s="89"/>
      <c r="F191" s="90"/>
      <c r="G191" s="58"/>
      <c r="H191" s="90"/>
      <c r="I191" s="87">
        <f t="shared" si="16"/>
        <v>0</v>
      </c>
      <c r="J191" s="88">
        <f t="shared" si="17"/>
        <v>0</v>
      </c>
      <c r="K191" s="57"/>
      <c r="L191" s="59">
        <f t="shared" si="18"/>
        <v>0</v>
      </c>
      <c r="M191" s="57"/>
      <c r="N191" s="60">
        <f t="shared" si="19"/>
        <v>0</v>
      </c>
      <c r="O191" s="23"/>
      <c r="P191" s="4"/>
    </row>
    <row r="192" spans="1:16" thickBot="1">
      <c r="A192" s="18">
        <v>191</v>
      </c>
      <c r="B192" s="20" t="s">
        <v>6</v>
      </c>
      <c r="C192" s="90"/>
      <c r="D192" s="91"/>
      <c r="E192" s="89"/>
      <c r="F192" s="90"/>
      <c r="G192" s="58"/>
      <c r="H192" s="90"/>
      <c r="I192" s="87">
        <f t="shared" si="16"/>
        <v>0</v>
      </c>
      <c r="J192" s="88">
        <f t="shared" si="17"/>
        <v>0</v>
      </c>
      <c r="K192" s="57"/>
      <c r="L192" s="59">
        <f t="shared" si="18"/>
        <v>0</v>
      </c>
      <c r="M192" s="57"/>
      <c r="N192" s="60">
        <f t="shared" si="19"/>
        <v>0</v>
      </c>
      <c r="O192" s="23"/>
      <c r="P192" s="4"/>
    </row>
    <row r="193" spans="1:16" thickBot="1">
      <c r="A193" s="18">
        <v>192</v>
      </c>
      <c r="B193" s="20" t="s">
        <v>6</v>
      </c>
      <c r="C193" s="90"/>
      <c r="D193" s="91"/>
      <c r="E193" s="89"/>
      <c r="F193" s="90"/>
      <c r="G193" s="58"/>
      <c r="H193" s="90"/>
      <c r="I193" s="87">
        <f t="shared" si="16"/>
        <v>0</v>
      </c>
      <c r="J193" s="88">
        <f t="shared" si="17"/>
        <v>0</v>
      </c>
      <c r="K193" s="57"/>
      <c r="L193" s="59">
        <f t="shared" si="18"/>
        <v>0</v>
      </c>
      <c r="M193" s="57"/>
      <c r="N193" s="60">
        <f t="shared" si="19"/>
        <v>0</v>
      </c>
      <c r="O193" s="23"/>
      <c r="P193" s="4"/>
    </row>
    <row r="194" spans="1:16" thickBot="1">
      <c r="A194" s="18">
        <v>193</v>
      </c>
      <c r="B194" s="20" t="s">
        <v>6</v>
      </c>
      <c r="C194" s="90"/>
      <c r="D194" s="91"/>
      <c r="E194" s="89"/>
      <c r="F194" s="90"/>
      <c r="G194" s="58"/>
      <c r="H194" s="90"/>
      <c r="I194" s="87">
        <f t="shared" si="16"/>
        <v>0</v>
      </c>
      <c r="J194" s="88">
        <f t="shared" si="17"/>
        <v>0</v>
      </c>
      <c r="K194" s="57"/>
      <c r="L194" s="59">
        <f t="shared" si="18"/>
        <v>0</v>
      </c>
      <c r="M194" s="57"/>
      <c r="N194" s="60">
        <f t="shared" si="19"/>
        <v>0</v>
      </c>
      <c r="O194" s="23"/>
      <c r="P194" s="4"/>
    </row>
    <row r="195" spans="1:16" thickBot="1">
      <c r="A195" s="18">
        <v>194</v>
      </c>
      <c r="B195" s="20" t="s">
        <v>6</v>
      </c>
      <c r="C195" s="90"/>
      <c r="D195" s="91"/>
      <c r="E195" s="89"/>
      <c r="F195" s="90"/>
      <c r="G195" s="58"/>
      <c r="H195" s="90"/>
      <c r="I195" s="87">
        <f t="shared" si="16"/>
        <v>0</v>
      </c>
      <c r="J195" s="88">
        <f t="shared" si="17"/>
        <v>0</v>
      </c>
      <c r="K195" s="57"/>
      <c r="L195" s="59">
        <f t="shared" si="18"/>
        <v>0</v>
      </c>
      <c r="M195" s="57"/>
      <c r="N195" s="60">
        <f t="shared" si="19"/>
        <v>0</v>
      </c>
      <c r="O195" s="23"/>
      <c r="P195" s="4"/>
    </row>
    <row r="196" spans="1:16" thickBot="1">
      <c r="A196" s="18">
        <v>195</v>
      </c>
      <c r="B196" s="20" t="s">
        <v>6</v>
      </c>
      <c r="C196" s="90"/>
      <c r="D196" s="91"/>
      <c r="E196" s="89"/>
      <c r="F196" s="90"/>
      <c r="G196" s="58"/>
      <c r="H196" s="90"/>
      <c r="I196" s="87">
        <f t="shared" si="16"/>
        <v>0</v>
      </c>
      <c r="J196" s="88">
        <f t="shared" si="17"/>
        <v>0</v>
      </c>
      <c r="K196" s="57"/>
      <c r="L196" s="59">
        <f t="shared" si="18"/>
        <v>0</v>
      </c>
      <c r="M196" s="57"/>
      <c r="N196" s="60">
        <f t="shared" si="19"/>
        <v>0</v>
      </c>
      <c r="O196" s="23"/>
      <c r="P196" s="4"/>
    </row>
    <row r="197" spans="1:16" thickBot="1">
      <c r="A197" s="18">
        <v>196</v>
      </c>
      <c r="B197" s="20" t="s">
        <v>6</v>
      </c>
      <c r="C197" s="90"/>
      <c r="D197" s="91"/>
      <c r="E197" s="89"/>
      <c r="F197" s="90"/>
      <c r="G197" s="58"/>
      <c r="H197" s="90"/>
      <c r="I197" s="87">
        <f t="shared" ref="I197:I201" si="20">IF(F197="C",((H197-G197)*10000),(-(H197-G197)*10000))</f>
        <v>0</v>
      </c>
      <c r="J197" s="88">
        <f t="shared" ref="J197:J201" si="21">I197+J196</f>
        <v>0</v>
      </c>
      <c r="K197" s="57"/>
      <c r="L197" s="59">
        <f t="shared" ref="L197:L201" si="22">IF(F197="C",((K197-G197)*10000),(-(K197-G197)*10000))</f>
        <v>0</v>
      </c>
      <c r="M197" s="57"/>
      <c r="N197" s="60">
        <f t="shared" ref="N197:N201" si="23">IF(F197="C",((M197-G197)*10000),(-(M197-G197)*10000))</f>
        <v>0</v>
      </c>
      <c r="O197" s="23"/>
      <c r="P197" s="4"/>
    </row>
    <row r="198" spans="1:16" thickBot="1">
      <c r="A198" s="18">
        <v>197</v>
      </c>
      <c r="B198" s="20" t="s">
        <v>6</v>
      </c>
      <c r="C198" s="90"/>
      <c r="D198" s="91"/>
      <c r="E198" s="89"/>
      <c r="F198" s="90"/>
      <c r="G198" s="58"/>
      <c r="H198" s="90"/>
      <c r="I198" s="87">
        <f t="shared" si="20"/>
        <v>0</v>
      </c>
      <c r="J198" s="88">
        <f t="shared" si="21"/>
        <v>0</v>
      </c>
      <c r="K198" s="57"/>
      <c r="L198" s="59">
        <f t="shared" si="22"/>
        <v>0</v>
      </c>
      <c r="M198" s="57"/>
      <c r="N198" s="60">
        <f t="shared" si="23"/>
        <v>0</v>
      </c>
      <c r="O198" s="23"/>
      <c r="P198" s="4"/>
    </row>
    <row r="199" spans="1:16" thickBot="1">
      <c r="A199" s="18">
        <v>198</v>
      </c>
      <c r="B199" s="20" t="s">
        <v>6</v>
      </c>
      <c r="C199" s="90"/>
      <c r="D199" s="91"/>
      <c r="E199" s="89"/>
      <c r="F199" s="90"/>
      <c r="G199" s="58"/>
      <c r="H199" s="90"/>
      <c r="I199" s="87">
        <f t="shared" si="20"/>
        <v>0</v>
      </c>
      <c r="J199" s="88">
        <f t="shared" si="21"/>
        <v>0</v>
      </c>
      <c r="K199" s="57"/>
      <c r="L199" s="59">
        <f t="shared" si="22"/>
        <v>0</v>
      </c>
      <c r="M199" s="57"/>
      <c r="N199" s="60">
        <f t="shared" si="23"/>
        <v>0</v>
      </c>
      <c r="O199" s="23"/>
      <c r="P199" s="4"/>
    </row>
    <row r="200" spans="1:16" thickBot="1">
      <c r="A200" s="18">
        <v>199</v>
      </c>
      <c r="B200" s="20" t="s">
        <v>6</v>
      </c>
      <c r="C200" s="90"/>
      <c r="D200" s="91"/>
      <c r="E200" s="89"/>
      <c r="F200" s="90"/>
      <c r="G200" s="58"/>
      <c r="H200" s="90"/>
      <c r="I200" s="87">
        <f t="shared" si="20"/>
        <v>0</v>
      </c>
      <c r="J200" s="88">
        <f t="shared" si="21"/>
        <v>0</v>
      </c>
      <c r="K200" s="57"/>
      <c r="L200" s="59">
        <f t="shared" si="22"/>
        <v>0</v>
      </c>
      <c r="M200" s="57"/>
      <c r="N200" s="60">
        <f t="shared" si="23"/>
        <v>0</v>
      </c>
      <c r="O200" s="23"/>
      <c r="P200" s="4"/>
    </row>
    <row r="201" spans="1:16" thickBot="1">
      <c r="A201" s="18">
        <v>200</v>
      </c>
      <c r="B201" s="20" t="s">
        <v>6</v>
      </c>
      <c r="C201" s="90"/>
      <c r="D201" s="91"/>
      <c r="E201" s="89"/>
      <c r="F201" s="90"/>
      <c r="G201" s="58"/>
      <c r="H201" s="90"/>
      <c r="I201" s="87">
        <f t="shared" si="20"/>
        <v>0</v>
      </c>
      <c r="J201" s="88">
        <f t="shared" si="21"/>
        <v>0</v>
      </c>
      <c r="K201" s="57"/>
      <c r="L201" s="59">
        <f t="shared" si="22"/>
        <v>0</v>
      </c>
      <c r="M201" s="57"/>
      <c r="N201" s="60">
        <f t="shared" si="23"/>
        <v>0</v>
      </c>
      <c r="O201" s="23"/>
      <c r="P201" s="4"/>
    </row>
    <row r="202" spans="1:16" ht="15.75" thickBot="1">
      <c r="A202" s="92" t="s">
        <v>23</v>
      </c>
      <c r="B202" s="93"/>
      <c r="C202" s="93"/>
      <c r="D202" s="93"/>
      <c r="E202" s="93"/>
      <c r="F202" s="93"/>
      <c r="G202" s="93"/>
      <c r="H202" s="94"/>
      <c r="I202" s="9">
        <f>SUM(I2:I101)</f>
        <v>0</v>
      </c>
      <c r="J202" s="9">
        <f>SUM(J2:J101)</f>
        <v>0</v>
      </c>
      <c r="K202" s="30"/>
      <c r="L202" s="32">
        <f>SUM(L2:L201)</f>
        <v>0</v>
      </c>
      <c r="M202" s="16"/>
      <c r="N202" s="32">
        <f>SUM(N2:N201)</f>
        <v>0</v>
      </c>
      <c r="P202" s="4"/>
    </row>
    <row r="203" spans="1:16" ht="15.75" thickBot="1">
      <c r="A203" s="92" t="s">
        <v>24</v>
      </c>
      <c r="B203" s="93"/>
      <c r="C203" s="93"/>
      <c r="D203" s="93"/>
      <c r="E203" s="93"/>
      <c r="F203" s="93"/>
      <c r="G203" s="93"/>
      <c r="H203" s="94"/>
      <c r="I203" s="24"/>
      <c r="J203" s="24"/>
      <c r="K203" s="30"/>
      <c r="L203" s="33">
        <f>L202/A201</f>
        <v>0</v>
      </c>
      <c r="M203" s="16"/>
      <c r="N203" s="78">
        <f>N202/A201</f>
        <v>0</v>
      </c>
      <c r="P203" s="4"/>
    </row>
    <row r="204" spans="1:16" ht="15.75" thickBot="1">
      <c r="A204" s="92" t="s">
        <v>25</v>
      </c>
      <c r="B204" s="93"/>
      <c r="C204" s="93"/>
      <c r="D204" s="93"/>
      <c r="E204" s="93"/>
      <c r="F204" s="93"/>
      <c r="G204" s="93"/>
      <c r="H204" s="94"/>
      <c r="K204" s="30"/>
      <c r="L204" s="32">
        <f>STDEV(L2:L201)</f>
        <v>0</v>
      </c>
      <c r="M204" s="8"/>
      <c r="N204" s="79">
        <f>STDEV(N2:N201)</f>
        <v>0</v>
      </c>
    </row>
    <row r="205" spans="1:16" ht="15.75" thickBot="1">
      <c r="A205" s="92" t="s">
        <v>26</v>
      </c>
      <c r="B205" s="93"/>
      <c r="C205" s="93"/>
      <c r="D205" s="93"/>
      <c r="E205" s="93"/>
      <c r="F205" s="93"/>
      <c r="G205" s="93"/>
      <c r="H205" s="94"/>
      <c r="K205" s="30"/>
      <c r="L205" s="32"/>
      <c r="M205" s="8"/>
      <c r="N205" s="77">
        <f>-N203+N204</f>
        <v>0</v>
      </c>
    </row>
    <row r="206" spans="1:16">
      <c r="H206" s="2"/>
      <c r="K206" s="2"/>
      <c r="L206" s="2"/>
      <c r="M206" s="2"/>
      <c r="N206" s="2"/>
    </row>
    <row r="207" spans="1:16">
      <c r="H207" s="2"/>
      <c r="K207" s="2"/>
      <c r="L207" s="2"/>
      <c r="M207" s="2"/>
      <c r="N207" s="2"/>
    </row>
    <row r="208" spans="1:16">
      <c r="H208" s="2"/>
      <c r="K208" s="2"/>
      <c r="L208" s="2"/>
      <c r="M208" s="2"/>
      <c r="N208" s="2"/>
    </row>
    <row r="209" spans="8:14">
      <c r="H209" s="2"/>
      <c r="K209" s="2"/>
      <c r="L209" s="2"/>
      <c r="M209" s="2"/>
      <c r="N209" s="2"/>
    </row>
    <row r="210" spans="8:14">
      <c r="H210" s="2"/>
      <c r="K210" s="2"/>
      <c r="L210" s="2"/>
      <c r="M210" s="2"/>
      <c r="N210" s="2"/>
    </row>
    <row r="211" spans="8:14">
      <c r="H211" s="2"/>
      <c r="K211" s="2"/>
      <c r="L211" s="2"/>
      <c r="M211" s="2"/>
      <c r="N211" s="2"/>
    </row>
    <row r="212" spans="8:14">
      <c r="H212" s="2"/>
      <c r="K212" s="2"/>
      <c r="L212" s="2"/>
      <c r="M212" s="2"/>
      <c r="N212" s="2"/>
    </row>
    <row r="302" ht="15.75" customHeight="1"/>
    <row r="303" ht="15.75" customHeight="1"/>
    <row r="304" ht="15.75" customHeight="1"/>
    <row r="305" ht="15.75" customHeight="1"/>
  </sheetData>
  <mergeCells count="4">
    <mergeCell ref="A202:H202"/>
    <mergeCell ref="A203:H203"/>
    <mergeCell ref="A204:H204"/>
    <mergeCell ref="A205:H2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Ejemplo</vt:lpstr>
      <vt:lpstr>Estrategia con 50 datos</vt:lpstr>
      <vt:lpstr> Optimizacion 50d</vt:lpstr>
      <vt:lpstr>Estrategia con 100 datos</vt:lpstr>
      <vt:lpstr>Estrategia con 200 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</cp:lastModifiedBy>
  <dcterms:created xsi:type="dcterms:W3CDTF">2008-08-16T12:12:07Z</dcterms:created>
  <dcterms:modified xsi:type="dcterms:W3CDTF">2012-01-12T00:49:06Z</dcterms:modified>
</cp:coreProperties>
</file>